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23" firstSheet="1" activeTab="1"/>
  </bookViews>
  <sheets>
    <sheet name="职级管理明细-作废" sheetId="104" state="hidden" r:id="rId1"/>
    <sheet name="邯郸鲲乐湾国际旅游度假区岗位姓名匹配表" sheetId="109" r:id="rId2"/>
  </sheets>
  <externalReferences>
    <externalReference r:id="rId3"/>
  </externalReferences>
  <definedNames>
    <definedName name="_xlnm._FilterDatabase" localSheetId="1" hidden="1">邯郸鲲乐湾国际旅游度假区岗位姓名匹配表!$A$2:$L$169</definedName>
    <definedName name="A10000\">#REF!</definedName>
    <definedName name="_xlnm.Print_Area" localSheetId="1">邯郸鲲乐湾国际旅游度假区岗位姓名匹配表!$A$1:$L$169</definedName>
    <definedName name="_xlnm.Print_Titles" localSheetId="1">邯郸鲲乐湾国际旅游度假区岗位姓名匹配表!$1:$2</definedName>
    <definedName name="餐饮经营情况表">#REF!</definedName>
    <definedName name="大">#REF!</definedName>
    <definedName name="当前明细账">#REF!</definedName>
    <definedName name="当前明细账1">#REF!</definedName>
    <definedName name="当前明细账2">#REF!</definedName>
    <definedName name="房屋经营情况表">#REF!</definedName>
    <definedName name="科目余额表">#REF!</definedName>
    <definedName name="水之莲收入">#REF!</definedName>
    <definedName name="水之莲收入1">#REF!</definedName>
    <definedName name="物">#REF!</definedName>
    <definedName name="物业">#REF!</definedName>
    <definedName name="物业怕">#REF!</definedName>
    <definedName name="肖">#REF!</definedName>
    <definedName name="肖怕">#REF!</definedName>
    <definedName name="制造费用预算">'[1]III-1-4'!$G$28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<sst xmlns="http://schemas.openxmlformats.org/spreadsheetml/2006/main" count="496" uniqueCount="208">
  <si>
    <t>鲲乐湾职级管理明细</t>
  </si>
  <si>
    <t>职层</t>
  </si>
  <si>
    <t>职级</t>
  </si>
  <si>
    <t>薪酬下限</t>
  </si>
  <si>
    <t>薪酬上限</t>
  </si>
  <si>
    <t>说明</t>
  </si>
  <si>
    <t>M8</t>
  </si>
  <si>
    <t>总经理级</t>
  </si>
  <si>
    <t>酒店总经理</t>
  </si>
  <si>
    <t>M7</t>
  </si>
  <si>
    <t>副总经理级</t>
  </si>
  <si>
    <t>酒店副总经理</t>
  </si>
  <si>
    <t>P5-4</t>
  </si>
  <si>
    <t>总监级</t>
  </si>
  <si>
    <t>各行政部门第一负责人：人力资源行政总监、财务总监、市场销售部总监、工程部总监、物业部总监、房务部总监、餐饮部总监、行政总厨、水世界运营总监、雪世界运营总监等。</t>
  </si>
  <si>
    <t>P5-3</t>
  </si>
  <si>
    <t>P5-2</t>
  </si>
  <si>
    <t>P5-1</t>
  </si>
  <si>
    <t>P4-4</t>
  </si>
  <si>
    <t>经理级</t>
  </si>
  <si>
    <t>各部门分支部门第一负责人：财务经理、酒店销售经理、项目销售经理、综合维修经理、安保经理、前厅部经理、餐饮服务经理。</t>
  </si>
  <si>
    <t>P4-3</t>
  </si>
  <si>
    <t>P4-2</t>
  </si>
  <si>
    <t>P4-1</t>
  </si>
  <si>
    <t>P3-3</t>
  </si>
  <si>
    <t>副经理级</t>
  </si>
  <si>
    <t>各部门分支部门第二负责人，或小部门第一负责人：品宣经理、策划部经理、保洁经理、客房部楼层经理、管事部经理等。</t>
  </si>
  <si>
    <t>P3-2</t>
  </si>
  <si>
    <t>P3-1</t>
  </si>
  <si>
    <t>O3-3</t>
  </si>
  <si>
    <t>主管级</t>
  </si>
  <si>
    <t>主持具体事务负责人：餐饮部主管、客房部主管等。</t>
  </si>
  <si>
    <t>O3-2</t>
  </si>
  <si>
    <t>O3-1</t>
  </si>
  <si>
    <t>O2-3</t>
  </si>
  <si>
    <t>领班级</t>
  </si>
  <si>
    <t>管理一定范围内的工作的负责人：酒店内保领班、客房楼层领班、礼宾部领班、各部门文员、库管员等。</t>
  </si>
  <si>
    <t>O2-2</t>
  </si>
  <si>
    <t>O2-1</t>
  </si>
  <si>
    <t>O1-3</t>
  </si>
  <si>
    <t>员工级</t>
  </si>
  <si>
    <t>基础员工等。</t>
  </si>
  <si>
    <t>O1-2</t>
  </si>
  <si>
    <t>O1-1</t>
  </si>
  <si>
    <t>邯郸鲲乐湾国际旅游度假区
岗位姓名匹配表</t>
  </si>
  <si>
    <t>岗位名称</t>
  </si>
  <si>
    <t>编制人数</t>
  </si>
  <si>
    <t>已任职人数</t>
  </si>
  <si>
    <t>已任职姓名</t>
  </si>
  <si>
    <t>已有待选、待面试人数</t>
  </si>
  <si>
    <t>未任职人数</t>
  </si>
  <si>
    <t>工资下限</t>
  </si>
  <si>
    <t>工资上限</t>
  </si>
  <si>
    <t>行政人事部</t>
  </si>
  <si>
    <t>人事专员</t>
  </si>
  <si>
    <t>O2</t>
  </si>
  <si>
    <t>宿舍管理员</t>
  </si>
  <si>
    <t>O1</t>
  </si>
  <si>
    <t>档案管理员</t>
  </si>
  <si>
    <t>工资员</t>
  </si>
  <si>
    <t>O3</t>
  </si>
  <si>
    <t>质检员</t>
  </si>
  <si>
    <r>
      <rPr>
        <sz val="10"/>
        <color indexed="63"/>
        <rFont val="微软雅黑"/>
        <charset val="134"/>
      </rPr>
      <t>O3-</t>
    </r>
    <r>
      <rPr>
        <sz val="11"/>
        <color indexed="8"/>
        <rFont val="等线"/>
        <charset val="134"/>
        <scheme val="minor"/>
      </rPr>
      <t>1</t>
    </r>
  </si>
  <si>
    <t>SUB-Total</t>
  </si>
  <si>
    <t>财务部</t>
  </si>
  <si>
    <t>总账助理</t>
  </si>
  <si>
    <r>
      <rPr>
        <sz val="10"/>
        <color indexed="63"/>
        <rFont val="微软雅黑"/>
        <charset val="134"/>
      </rPr>
      <t>O3</t>
    </r>
    <r>
      <rPr>
        <sz val="11"/>
        <color indexed="8"/>
        <rFont val="等线"/>
        <charset val="134"/>
        <scheme val="minor"/>
      </rPr>
      <t>-3</t>
    </r>
  </si>
  <si>
    <t>信贷经理</t>
  </si>
  <si>
    <t>P3</t>
  </si>
  <si>
    <t>应收文员</t>
  </si>
  <si>
    <t>成本经理</t>
  </si>
  <si>
    <t>收货员</t>
  </si>
  <si>
    <t>资产管理员</t>
  </si>
  <si>
    <t>采购经理</t>
  </si>
  <si>
    <t>采购员</t>
  </si>
  <si>
    <t>总出纳</t>
  </si>
  <si>
    <t>Sub-total</t>
  </si>
  <si>
    <t>市场销售部</t>
  </si>
  <si>
    <t>高级销售经理</t>
  </si>
  <si>
    <t>销售协调员</t>
  </si>
  <si>
    <t>收益经理</t>
  </si>
  <si>
    <t>P4</t>
  </si>
  <si>
    <t>收益主管</t>
  </si>
  <si>
    <t>OTA经理</t>
  </si>
  <si>
    <t>OTA专员</t>
  </si>
  <si>
    <t>票务客服</t>
  </si>
  <si>
    <t>品宣经理</t>
  </si>
  <si>
    <t>工程部</t>
  </si>
  <si>
    <t>强电主管（持证）</t>
  </si>
  <si>
    <t>值班工程师</t>
  </si>
  <si>
    <t>综合维修主管</t>
  </si>
  <si>
    <t>万能工</t>
  </si>
  <si>
    <t>设备维修员/机修员</t>
  </si>
  <si>
    <t>数字化运营部经理</t>
  </si>
  <si>
    <t>硬件维护主管</t>
  </si>
  <si>
    <t>硬件维护员</t>
  </si>
  <si>
    <t>IT主管</t>
  </si>
  <si>
    <t>软件维护员</t>
  </si>
  <si>
    <t>技术员</t>
  </si>
  <si>
    <t>物业部</t>
  </si>
  <si>
    <t>酒店内保领班</t>
  </si>
  <si>
    <t>保安员</t>
  </si>
  <si>
    <t>雪世界内保主管</t>
  </si>
  <si>
    <t>雪世界内保领班</t>
  </si>
  <si>
    <t>外保主管</t>
  </si>
  <si>
    <t>外保领班</t>
  </si>
  <si>
    <t>监控员（最低9人持证）</t>
  </si>
  <si>
    <t>保洁经理</t>
  </si>
  <si>
    <t>保洁员</t>
  </si>
  <si>
    <t>植保技术员</t>
  </si>
  <si>
    <t>园林工</t>
  </si>
  <si>
    <t>商管部</t>
  </si>
  <si>
    <t>秩序巡查员</t>
  </si>
  <si>
    <t>房务部</t>
  </si>
  <si>
    <t>客房部</t>
  </si>
  <si>
    <t>客房部楼面经理</t>
  </si>
  <si>
    <t>客房楼层主管</t>
  </si>
  <si>
    <t>客房楼层领班</t>
  </si>
  <si>
    <t>服务员</t>
  </si>
  <si>
    <t>PA主管</t>
  </si>
  <si>
    <t>洗衣房主管</t>
  </si>
  <si>
    <t>制服专员</t>
  </si>
  <si>
    <t>洗衣房领班</t>
  </si>
  <si>
    <t>洗衣房员工</t>
  </si>
  <si>
    <t>房务部文员</t>
  </si>
  <si>
    <t>仓库管理员</t>
  </si>
  <si>
    <t>前厅部</t>
  </si>
  <si>
    <t>前厅部主管</t>
  </si>
  <si>
    <t>前厅部领班</t>
  </si>
  <si>
    <t>接待员</t>
  </si>
  <si>
    <t>宾客服务中心主管</t>
  </si>
  <si>
    <t>总机话务员</t>
  </si>
  <si>
    <t>预订部主管</t>
  </si>
  <si>
    <t>预订员</t>
  </si>
  <si>
    <t>礼宾部主管</t>
  </si>
  <si>
    <t>礼宾部领班</t>
  </si>
  <si>
    <t>礼宾员</t>
  </si>
  <si>
    <t>车队运维主管</t>
  </si>
  <si>
    <t>摆渡车司机（持证）</t>
  </si>
  <si>
    <t>公务车司机</t>
  </si>
  <si>
    <t>健身房主管</t>
  </si>
  <si>
    <t>健身房员工</t>
  </si>
  <si>
    <t>餐饮部</t>
  </si>
  <si>
    <t>餐饮行政</t>
  </si>
  <si>
    <t>餐饮部文员</t>
  </si>
  <si>
    <t>餐饮服务</t>
  </si>
  <si>
    <t>餐饮服务经理</t>
  </si>
  <si>
    <t>餐饮部主管</t>
  </si>
  <si>
    <t>餐饮部服务员</t>
  </si>
  <si>
    <t>管事部经理</t>
  </si>
  <si>
    <t>管事部主管</t>
  </si>
  <si>
    <t>洗碗工</t>
  </si>
  <si>
    <t>餐饮主厨房</t>
  </si>
  <si>
    <t>中厨厨师长</t>
  </si>
  <si>
    <t>中厨主管</t>
  </si>
  <si>
    <t>中厨领班</t>
  </si>
  <si>
    <t>中厨厨师</t>
  </si>
  <si>
    <t>西厨厨师长</t>
  </si>
  <si>
    <t>西厨主管</t>
  </si>
  <si>
    <t>西厨领班</t>
  </si>
  <si>
    <r>
      <rPr>
        <sz val="10"/>
        <color indexed="63"/>
        <rFont val="微软雅黑"/>
        <charset val="134"/>
      </rPr>
      <t>O</t>
    </r>
    <r>
      <rPr>
        <sz val="11"/>
        <color indexed="8"/>
        <rFont val="等线"/>
        <charset val="134"/>
        <scheme val="minor"/>
      </rPr>
      <t>2</t>
    </r>
    <r>
      <rPr>
        <sz val="11"/>
        <color indexed="8"/>
        <rFont val="等线"/>
        <charset val="134"/>
        <scheme val="minor"/>
      </rPr>
      <t>-</t>
    </r>
    <r>
      <rPr>
        <sz val="11"/>
        <color indexed="8"/>
        <rFont val="等线"/>
        <charset val="134"/>
        <scheme val="minor"/>
      </rPr>
      <t>3</t>
    </r>
  </si>
  <si>
    <t>西厨厨师</t>
  </si>
  <si>
    <r>
      <rPr>
        <sz val="10"/>
        <color indexed="63"/>
        <rFont val="微软雅黑"/>
        <charset val="134"/>
      </rPr>
      <t>O</t>
    </r>
    <r>
      <rPr>
        <sz val="11"/>
        <color indexed="8"/>
        <rFont val="等线"/>
        <charset val="134"/>
        <scheme val="minor"/>
      </rPr>
      <t>1</t>
    </r>
    <r>
      <rPr>
        <sz val="11"/>
        <color indexed="8"/>
        <rFont val="等线"/>
        <charset val="134"/>
        <scheme val="minor"/>
      </rPr>
      <t>-</t>
    </r>
    <r>
      <rPr>
        <sz val="11"/>
        <color indexed="8"/>
        <rFont val="等线"/>
        <charset val="134"/>
        <scheme val="minor"/>
      </rPr>
      <t>3</t>
    </r>
  </si>
  <si>
    <t>员工餐厨师</t>
  </si>
  <si>
    <t>员工餐勤杂工</t>
  </si>
  <si>
    <t>水世界运营部</t>
  </si>
  <si>
    <t>客服部主管</t>
  </si>
  <si>
    <t>医务员</t>
  </si>
  <si>
    <t>检票员</t>
  </si>
  <si>
    <t>后勤主管</t>
  </si>
  <si>
    <t>男/女宾领班</t>
  </si>
  <si>
    <t>男/女宾服务员</t>
  </si>
  <si>
    <t>游乐部经理（持证）</t>
  </si>
  <si>
    <t>游乐部主管（持证）</t>
  </si>
  <si>
    <t>游乐部领班（持证）</t>
  </si>
  <si>
    <t>救生员（持证）</t>
  </si>
  <si>
    <t>设备操作员（持证）</t>
  </si>
  <si>
    <t>设备服务员</t>
  </si>
  <si>
    <t>引导员</t>
  </si>
  <si>
    <t>经营部经理</t>
  </si>
  <si>
    <t>经营部主管</t>
  </si>
  <si>
    <t>收银员</t>
  </si>
  <si>
    <t>商品售卖员</t>
  </si>
  <si>
    <t>安全员（持证）</t>
  </si>
  <si>
    <t>设备维护员（持证）</t>
  </si>
  <si>
    <t>设备资料员</t>
  </si>
  <si>
    <t>雪世界运营部</t>
  </si>
  <si>
    <t>大厅主管</t>
  </si>
  <si>
    <t>大厅收银员</t>
  </si>
  <si>
    <t>医务人员</t>
  </si>
  <si>
    <t>租赁员</t>
  </si>
  <si>
    <t>雪场经理</t>
  </si>
  <si>
    <t>雪场主管</t>
  </si>
  <si>
    <t>滑雪教练</t>
  </si>
  <si>
    <t>雪场安全员</t>
  </si>
  <si>
    <t>造雪工</t>
  </si>
  <si>
    <t>设备操作员</t>
  </si>
  <si>
    <t>冰场经理</t>
  </si>
  <si>
    <t>冰场主管</t>
  </si>
  <si>
    <t>冰场设备操作员</t>
  </si>
  <si>
    <t>冰场总工</t>
  </si>
  <si>
    <t>冰场维护员</t>
  </si>
  <si>
    <t>冰场保洁</t>
  </si>
  <si>
    <t>冰场设备租赁</t>
  </si>
  <si>
    <t>冰场接待收银</t>
  </si>
  <si>
    <t>冰场安全员</t>
  </si>
  <si>
    <t>冰场教练</t>
  </si>
  <si>
    <t>冰场检票员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</si>
</sst>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Rp-421]#,##0.00;\-[$Rp-421]#,##0.00"/>
    <numFmt numFmtId="177" formatCode="_(* #,##0.00_);_(* \(#,##0.00\);_(* &quot;-&quot;??_);_(@_)"/>
    <numFmt numFmtId="178" formatCode="0_ "/>
    <numFmt numFmtId="179" formatCode="0.00_ "/>
    <numFmt numFmtId="180" formatCode="0.0_ "/>
  </numFmts>
  <fonts count="3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indexed="63"/>
      <name val="微软雅黑"/>
      <charset val="134"/>
    </font>
    <font>
      <b/>
      <sz val="12"/>
      <color indexed="63"/>
      <name val="微软雅黑"/>
      <charset val="134"/>
    </font>
    <font>
      <sz val="10"/>
      <color indexed="63"/>
      <name val="微软雅黑"/>
      <charset val="134"/>
    </font>
    <font>
      <sz val="10"/>
      <color rgb="FFFF0000"/>
      <name val="微软雅黑"/>
      <charset val="134"/>
    </font>
    <font>
      <sz val="12"/>
      <color indexed="63"/>
      <name val="微软雅黑"/>
      <charset val="134"/>
    </font>
    <font>
      <sz val="11"/>
      <color indexed="8"/>
      <name val="微软雅黑"/>
      <charset val="134"/>
    </font>
    <font>
      <sz val="18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</font>
    <font>
      <u/>
      <sz val="11"/>
      <color rgb="FF0000FF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hair">
        <color indexed="12"/>
      </left>
      <right/>
      <top style="thick">
        <color indexed="18"/>
      </top>
      <bottom style="hair">
        <color indexed="12"/>
      </bottom>
      <diagonal/>
    </border>
    <border>
      <left/>
      <right/>
      <top style="thick">
        <color indexed="18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ck">
        <color indexed="18"/>
      </bottom>
      <diagonal/>
    </border>
    <border>
      <left style="hair">
        <color indexed="12"/>
      </left>
      <right/>
      <top style="hair">
        <color indexed="12"/>
      </top>
      <bottom style="thick">
        <color indexed="18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 style="hair">
        <color indexed="12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176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20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7" fillId="10" borderId="20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176" fontId="36" fillId="0" borderId="0"/>
    <xf numFmtId="176" fontId="36" fillId="0" borderId="0">
      <alignment vertical="center"/>
    </xf>
    <xf numFmtId="176" fontId="0" fillId="0" borderId="0">
      <alignment vertical="center"/>
    </xf>
    <xf numFmtId="0" fontId="16" fillId="0" borderId="0">
      <alignment vertical="center"/>
    </xf>
    <xf numFmtId="176" fontId="36" fillId="0" borderId="0"/>
    <xf numFmtId="176" fontId="16" fillId="0" borderId="0">
      <alignment vertical="center"/>
    </xf>
    <xf numFmtId="0" fontId="16" fillId="0" borderId="0"/>
    <xf numFmtId="176" fontId="16" fillId="0" borderId="0"/>
    <xf numFmtId="0" fontId="16" fillId="0" borderId="0">
      <alignment vertical="center"/>
    </xf>
    <xf numFmtId="0" fontId="16" fillId="0" borderId="0"/>
    <xf numFmtId="176" fontId="37" fillId="0" borderId="0" applyNumberFormat="0" applyFill="0" applyBorder="0" applyAlignment="0" applyProtection="0">
      <alignment vertical="top"/>
      <protection locked="0"/>
    </xf>
    <xf numFmtId="176" fontId="38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35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>
      <alignment vertical="center" wrapText="1"/>
    </xf>
    <xf numFmtId="177" fontId="0" fillId="0" borderId="0" xfId="1" applyFont="1" applyAlignment="1">
      <alignment horizontal="center" vertical="center"/>
    </xf>
    <xf numFmtId="177" fontId="0" fillId="0" borderId="0" xfId="1" applyFont="1">
      <alignment vertical="center"/>
    </xf>
    <xf numFmtId="176" fontId="2" fillId="2" borderId="0" xfId="50" applyFont="1" applyFill="1" applyAlignment="1">
      <alignment horizontal="center" vertical="center" wrapText="1"/>
    </xf>
    <xf numFmtId="176" fontId="3" fillId="2" borderId="0" xfId="50" applyFont="1" applyFill="1" applyAlignment="1">
      <alignment horizontal="center" vertical="center"/>
    </xf>
    <xf numFmtId="178" fontId="3" fillId="2" borderId="0" xfId="50" applyNumberFormat="1" applyFont="1" applyFill="1" applyAlignment="1">
      <alignment horizontal="center" vertical="center" wrapText="1"/>
    </xf>
    <xf numFmtId="178" fontId="4" fillId="2" borderId="0" xfId="50" applyNumberFormat="1" applyFont="1" applyFill="1" applyAlignment="1">
      <alignment horizontal="center" vertical="center" wrapText="1"/>
    </xf>
    <xf numFmtId="176" fontId="5" fillId="2" borderId="0" xfId="50" applyFont="1" applyFill="1" applyAlignment="1">
      <alignment horizontal="center" vertical="center"/>
    </xf>
    <xf numFmtId="179" fontId="5" fillId="2" borderId="0" xfId="50" applyNumberFormat="1" applyFont="1" applyFill="1" applyAlignment="1">
      <alignment horizontal="center" vertical="center"/>
    </xf>
    <xf numFmtId="176" fontId="6" fillId="2" borderId="0" xfId="50" applyFont="1" applyFill="1" applyAlignment="1"/>
    <xf numFmtId="178" fontId="6" fillId="2" borderId="0" xfId="50" applyNumberFormat="1" applyFont="1" applyFill="1" applyAlignment="1">
      <alignment vertical="center" wrapText="1"/>
    </xf>
    <xf numFmtId="176" fontId="7" fillId="3" borderId="1" xfId="50" applyFont="1" applyFill="1" applyBorder="1">
      <alignment vertical="center"/>
    </xf>
    <xf numFmtId="178" fontId="8" fillId="3" borderId="2" xfId="50" applyNumberFormat="1" applyFont="1" applyFill="1" applyBorder="1" applyAlignment="1">
      <alignment horizontal="center" vertical="center"/>
    </xf>
    <xf numFmtId="178" fontId="7" fillId="3" borderId="2" xfId="50" applyNumberFormat="1" applyFont="1" applyFill="1" applyBorder="1" applyAlignment="1">
      <alignment horizontal="center" vertical="center" wrapText="1"/>
    </xf>
    <xf numFmtId="176" fontId="9" fillId="3" borderId="2" xfId="50" applyFont="1" applyFill="1" applyBorder="1" applyAlignment="1">
      <alignment horizontal="center" vertical="center"/>
    </xf>
    <xf numFmtId="179" fontId="9" fillId="3" borderId="2" xfId="50" applyNumberFormat="1" applyFont="1" applyFill="1" applyBorder="1" applyAlignment="1">
      <alignment horizontal="center" vertical="center"/>
    </xf>
    <xf numFmtId="176" fontId="4" fillId="0" borderId="3" xfId="50" applyFont="1" applyBorder="1">
      <alignment vertical="center"/>
    </xf>
    <xf numFmtId="178" fontId="10" fillId="4" borderId="3" xfId="50" applyNumberFormat="1" applyFont="1" applyFill="1" applyBorder="1" applyAlignment="1">
      <alignment horizontal="center"/>
    </xf>
    <xf numFmtId="178" fontId="11" fillId="4" borderId="3" xfId="50" applyNumberFormat="1" applyFont="1" applyFill="1" applyBorder="1" applyAlignment="1">
      <alignment horizontal="center" wrapText="1"/>
    </xf>
    <xf numFmtId="176" fontId="12" fillId="4" borderId="3" xfId="50" applyFont="1" applyFill="1" applyBorder="1" applyAlignment="1">
      <alignment horizontal="center"/>
    </xf>
    <xf numFmtId="179" fontId="12" fillId="4" borderId="3" xfId="50" applyNumberFormat="1" applyFont="1" applyFill="1" applyBorder="1" applyAlignment="1">
      <alignment horizontal="center"/>
    </xf>
    <xf numFmtId="176" fontId="4" fillId="0" borderId="4" xfId="50" applyFont="1" applyBorder="1" applyAlignment="1">
      <alignment horizontal="left" vertical="center"/>
    </xf>
    <xf numFmtId="178" fontId="10" fillId="4" borderId="4" xfId="50" applyNumberFormat="1" applyFont="1" applyFill="1" applyBorder="1" applyAlignment="1">
      <alignment horizontal="center" vertical="center"/>
    </xf>
    <xf numFmtId="178" fontId="4" fillId="4" borderId="4" xfId="50" applyNumberFormat="1" applyFont="1" applyFill="1" applyBorder="1" applyAlignment="1">
      <alignment horizontal="center" vertical="center" wrapText="1"/>
    </xf>
    <xf numFmtId="179" fontId="12" fillId="4" borderId="4" xfId="50" applyNumberFormat="1" applyFont="1" applyFill="1" applyBorder="1" applyAlignment="1">
      <alignment horizontal="center" vertical="center"/>
    </xf>
    <xf numFmtId="178" fontId="4" fillId="4" borderId="3" xfId="50" applyNumberFormat="1" applyFont="1" applyFill="1" applyBorder="1" applyAlignment="1">
      <alignment horizontal="center" wrapText="1"/>
    </xf>
    <xf numFmtId="176" fontId="7" fillId="5" borderId="5" xfId="50" applyFont="1" applyFill="1" applyBorder="1">
      <alignment vertical="center"/>
    </xf>
    <xf numFmtId="178" fontId="8" fillId="5" borderId="6" xfId="50" applyNumberFormat="1" applyFont="1" applyFill="1" applyBorder="1" applyAlignment="1">
      <alignment horizontal="center"/>
    </xf>
    <xf numFmtId="178" fontId="7" fillId="5" borderId="6" xfId="50" applyNumberFormat="1" applyFont="1" applyFill="1" applyBorder="1" applyAlignment="1">
      <alignment horizontal="center" wrapText="1"/>
    </xf>
    <xf numFmtId="176" fontId="9" fillId="5" borderId="5" xfId="50" applyFont="1" applyFill="1" applyBorder="1" applyAlignment="1">
      <alignment horizontal="center"/>
    </xf>
    <xf numFmtId="179" fontId="9" fillId="5" borderId="6" xfId="50" applyNumberFormat="1" applyFont="1" applyFill="1" applyBorder="1" applyAlignment="1">
      <alignment horizontal="center"/>
    </xf>
    <xf numFmtId="178" fontId="11" fillId="4" borderId="3" xfId="50" applyNumberFormat="1" applyFont="1" applyFill="1" applyBorder="1" applyAlignment="1">
      <alignment horizontal="center"/>
    </xf>
    <xf numFmtId="176" fontId="4" fillId="4" borderId="3" xfId="50" applyFont="1" applyFill="1" applyBorder="1">
      <alignment vertical="center"/>
    </xf>
    <xf numFmtId="176" fontId="4" fillId="2" borderId="3" xfId="50" applyFont="1" applyFill="1" applyBorder="1">
      <alignment vertical="center"/>
    </xf>
    <xf numFmtId="178" fontId="10" fillId="2" borderId="3" xfId="50" applyNumberFormat="1" applyFont="1" applyFill="1" applyBorder="1" applyAlignment="1">
      <alignment horizontal="center"/>
    </xf>
    <xf numFmtId="178" fontId="4" fillId="2" borderId="3" xfId="50" applyNumberFormat="1" applyFont="1" applyFill="1" applyBorder="1" applyAlignment="1">
      <alignment horizontal="center" wrapText="1"/>
    </xf>
    <xf numFmtId="179" fontId="12" fillId="2" borderId="3" xfId="50" applyNumberFormat="1" applyFont="1" applyFill="1" applyBorder="1" applyAlignment="1">
      <alignment horizontal="center"/>
    </xf>
    <xf numFmtId="176" fontId="4" fillId="0" borderId="3" xfId="50" applyFont="1" applyBorder="1" applyAlignment="1">
      <alignment horizontal="left" vertical="center"/>
    </xf>
    <xf numFmtId="178" fontId="10" fillId="2" borderId="4" xfId="50" applyNumberFormat="1" applyFont="1" applyFill="1" applyBorder="1" applyAlignment="1">
      <alignment horizontal="center" vertical="center"/>
    </xf>
    <xf numFmtId="178" fontId="4" fillId="2" borderId="4" xfId="50" applyNumberFormat="1" applyFont="1" applyFill="1" applyBorder="1" applyAlignment="1">
      <alignment horizontal="center" vertical="center" wrapText="1"/>
    </xf>
    <xf numFmtId="179" fontId="12" fillId="2" borderId="4" xfId="50" applyNumberFormat="1" applyFont="1" applyFill="1" applyBorder="1" applyAlignment="1">
      <alignment horizontal="center" vertical="center"/>
    </xf>
    <xf numFmtId="178" fontId="10" fillId="0" borderId="3" xfId="50" applyNumberFormat="1" applyFont="1" applyBorder="1" applyAlignment="1">
      <alignment horizontal="center"/>
    </xf>
    <xf numFmtId="178" fontId="4" fillId="0" borderId="3" xfId="50" applyNumberFormat="1" applyFont="1" applyBorder="1" applyAlignment="1">
      <alignment horizontal="center" wrapText="1"/>
    </xf>
    <xf numFmtId="176" fontId="12" fillId="0" borderId="3" xfId="50" applyFont="1" applyBorder="1" applyAlignment="1">
      <alignment horizontal="center"/>
    </xf>
    <xf numFmtId="179" fontId="12" fillId="0" borderId="3" xfId="50" applyNumberFormat="1" applyFont="1" applyBorder="1" applyAlignment="1">
      <alignment horizontal="center"/>
    </xf>
    <xf numFmtId="178" fontId="11" fillId="2" borderId="3" xfId="50" applyNumberFormat="1" applyFont="1" applyFill="1" applyBorder="1" applyAlignment="1">
      <alignment horizontal="center" wrapText="1"/>
    </xf>
    <xf numFmtId="176" fontId="7" fillId="3" borderId="7" xfId="50" applyFont="1" applyFill="1" applyBorder="1">
      <alignment vertical="center"/>
    </xf>
    <xf numFmtId="178" fontId="8" fillId="3" borderId="8" xfId="50" applyNumberFormat="1" applyFont="1" applyFill="1" applyBorder="1" applyAlignment="1">
      <alignment horizontal="center" vertical="center"/>
    </xf>
    <xf numFmtId="178" fontId="7" fillId="3" borderId="8" xfId="50" applyNumberFormat="1" applyFont="1" applyFill="1" applyBorder="1" applyAlignment="1">
      <alignment horizontal="center" vertical="center" wrapText="1"/>
    </xf>
    <xf numFmtId="176" fontId="9" fillId="3" borderId="8" xfId="50" applyFont="1" applyFill="1" applyBorder="1" applyAlignment="1">
      <alignment horizontal="center" vertical="center"/>
    </xf>
    <xf numFmtId="180" fontId="9" fillId="3" borderId="8" xfId="50" applyNumberFormat="1" applyFont="1" applyFill="1" applyBorder="1" applyAlignment="1">
      <alignment horizontal="center" vertical="center"/>
    </xf>
    <xf numFmtId="178" fontId="10" fillId="4" borderId="4" xfId="50" applyNumberFormat="1" applyFont="1" applyFill="1" applyBorder="1" applyAlignment="1">
      <alignment horizontal="center"/>
    </xf>
    <xf numFmtId="178" fontId="4" fillId="4" borderId="4" xfId="50" applyNumberFormat="1" applyFont="1" applyFill="1" applyBorder="1" applyAlignment="1">
      <alignment horizontal="center" wrapText="1"/>
    </xf>
    <xf numFmtId="176" fontId="12" fillId="4" borderId="4" xfId="50" applyFont="1" applyFill="1" applyBorder="1" applyAlignment="1">
      <alignment horizontal="center"/>
    </xf>
    <xf numFmtId="178" fontId="11" fillId="4" borderId="4" xfId="50" applyNumberFormat="1" applyFont="1" applyFill="1" applyBorder="1" applyAlignment="1">
      <alignment horizontal="center" wrapText="1"/>
    </xf>
    <xf numFmtId="178" fontId="10" fillId="2" borderId="3" xfId="50" applyNumberFormat="1" applyFont="1" applyFill="1" applyBorder="1" applyAlignment="1">
      <alignment horizontal="center" vertical="center"/>
    </xf>
    <xf numFmtId="178" fontId="4" fillId="2" borderId="3" xfId="50" applyNumberFormat="1" applyFont="1" applyFill="1" applyBorder="1" applyAlignment="1">
      <alignment horizontal="center" vertical="center" wrapText="1"/>
    </xf>
    <xf numFmtId="179" fontId="9" fillId="3" borderId="8" xfId="50" applyNumberFormat="1" applyFont="1" applyFill="1" applyBorder="1" applyAlignment="1">
      <alignment horizontal="center" vertical="center"/>
    </xf>
    <xf numFmtId="176" fontId="4" fillId="6" borderId="7" xfId="50" applyFont="1" applyFill="1" applyBorder="1" applyAlignment="1">
      <alignment horizontal="left" vertical="center"/>
    </xf>
    <xf numFmtId="178" fontId="10" fillId="6" borderId="9" xfId="50" applyNumberFormat="1" applyFont="1" applyFill="1" applyBorder="1" applyAlignment="1"/>
    <xf numFmtId="178" fontId="4" fillId="6" borderId="9" xfId="50" applyNumberFormat="1" applyFont="1" applyFill="1" applyBorder="1" applyAlignment="1">
      <alignment wrapText="1"/>
    </xf>
    <xf numFmtId="176" fontId="12" fillId="6" borderId="10" xfId="50" applyFont="1" applyFill="1" applyBorder="1" applyAlignment="1"/>
    <xf numFmtId="179" fontId="12" fillId="6" borderId="11" xfId="50" applyNumberFormat="1" applyFont="1" applyFill="1" applyBorder="1" applyAlignment="1">
      <alignment horizontal="center"/>
    </xf>
    <xf numFmtId="179" fontId="3" fillId="2" borderId="0" xfId="50" applyNumberFormat="1" applyFont="1" applyFill="1" applyAlignment="1">
      <alignment horizontal="center" vertical="center"/>
    </xf>
    <xf numFmtId="176" fontId="8" fillId="3" borderId="2" xfId="50" applyFont="1" applyFill="1" applyBorder="1" applyAlignment="1">
      <alignment horizontal="center" vertical="center"/>
    </xf>
    <xf numFmtId="179" fontId="8" fillId="3" borderId="2" xfId="50" applyNumberFormat="1" applyFont="1" applyFill="1" applyBorder="1" applyAlignment="1">
      <alignment horizontal="center" vertical="center"/>
    </xf>
    <xf numFmtId="176" fontId="10" fillId="0" borderId="3" xfId="50" applyFont="1" applyBorder="1" applyAlignment="1">
      <alignment horizontal="center"/>
    </xf>
    <xf numFmtId="179" fontId="10" fillId="0" borderId="3" xfId="50" applyNumberFormat="1" applyFont="1" applyBorder="1" applyAlignment="1">
      <alignment horizontal="center"/>
    </xf>
    <xf numFmtId="179" fontId="10" fillId="0" borderId="4" xfId="50" applyNumberFormat="1" applyFont="1" applyBorder="1" applyAlignment="1">
      <alignment horizontal="center" vertical="center"/>
    </xf>
    <xf numFmtId="176" fontId="8" fillId="5" borderId="5" xfId="50" applyFont="1" applyFill="1" applyBorder="1" applyAlignment="1">
      <alignment horizontal="center"/>
    </xf>
    <xf numFmtId="179" fontId="8" fillId="5" borderId="6" xfId="50" applyNumberFormat="1" applyFont="1" applyFill="1" applyBorder="1" applyAlignment="1">
      <alignment horizontal="center"/>
    </xf>
    <xf numFmtId="176" fontId="10" fillId="4" borderId="3" xfId="50" applyFont="1" applyFill="1" applyBorder="1" applyAlignment="1">
      <alignment horizontal="center"/>
    </xf>
    <xf numFmtId="179" fontId="10" fillId="4" borderId="3" xfId="50" applyNumberFormat="1" applyFont="1" applyFill="1" applyBorder="1" applyAlignment="1">
      <alignment horizontal="center"/>
    </xf>
    <xf numFmtId="179" fontId="10" fillId="2" borderId="3" xfId="50" applyNumberFormat="1" applyFont="1" applyFill="1" applyBorder="1" applyAlignment="1">
      <alignment horizontal="center"/>
    </xf>
    <xf numFmtId="176" fontId="8" fillId="3" borderId="8" xfId="50" applyFont="1" applyFill="1" applyBorder="1" applyAlignment="1">
      <alignment horizontal="center" vertical="center"/>
    </xf>
    <xf numFmtId="180" fontId="8" fillId="3" borderId="8" xfId="50" applyNumberFormat="1" applyFont="1" applyFill="1" applyBorder="1" applyAlignment="1">
      <alignment horizontal="center" vertical="center"/>
    </xf>
    <xf numFmtId="176" fontId="10" fillId="0" borderId="4" xfId="50" applyFont="1" applyBorder="1" applyAlignment="1">
      <alignment horizontal="center"/>
    </xf>
    <xf numFmtId="176" fontId="10" fillId="4" borderId="4" xfId="50" applyFont="1" applyFill="1" applyBorder="1" applyAlignment="1">
      <alignment horizontal="center"/>
    </xf>
    <xf numFmtId="179" fontId="8" fillId="3" borderId="8" xfId="50" applyNumberFormat="1" applyFont="1" applyFill="1" applyBorder="1" applyAlignment="1">
      <alignment horizontal="center" vertical="center"/>
    </xf>
    <xf numFmtId="176" fontId="10" fillId="6" borderId="10" xfId="50" applyFont="1" applyFill="1" applyBorder="1" applyAlignment="1"/>
    <xf numFmtId="179" fontId="10" fillId="6" borderId="11" xfId="50" applyNumberFormat="1" applyFont="1" applyFill="1" applyBorder="1" applyAlignment="1">
      <alignment horizontal="center"/>
    </xf>
    <xf numFmtId="178" fontId="11" fillId="4" borderId="4" xfId="50" applyNumberFormat="1" applyFont="1" applyFill="1" applyBorder="1" applyAlignment="1">
      <alignment horizontal="center"/>
    </xf>
    <xf numFmtId="178" fontId="4" fillId="4" borderId="3" xfId="50" applyNumberFormat="1" applyFont="1" applyFill="1" applyBorder="1" applyAlignment="1">
      <alignment horizontal="center"/>
    </xf>
    <xf numFmtId="178" fontId="4" fillId="4" borderId="4" xfId="50" applyNumberFormat="1" applyFont="1" applyFill="1" applyBorder="1" applyAlignment="1">
      <alignment horizontal="center"/>
    </xf>
    <xf numFmtId="178" fontId="4" fillId="0" borderId="4" xfId="50" applyNumberFormat="1" applyFont="1" applyBorder="1" applyAlignment="1">
      <alignment horizontal="center"/>
    </xf>
    <xf numFmtId="178" fontId="4" fillId="0" borderId="4" xfId="50" applyNumberFormat="1" applyFont="1" applyBorder="1" applyAlignment="1">
      <alignment horizontal="center" wrapText="1"/>
    </xf>
    <xf numFmtId="178" fontId="10" fillId="0" borderId="4" xfId="50" applyNumberFormat="1" applyFont="1" applyBorder="1" applyAlignment="1">
      <alignment horizontal="center"/>
    </xf>
    <xf numFmtId="178" fontId="10" fillId="0" borderId="3" xfId="50" applyNumberFormat="1" applyFont="1" applyBorder="1" applyAlignment="1">
      <alignment horizontal="center" vertical="center"/>
    </xf>
    <xf numFmtId="178" fontId="11" fillId="0" borderId="3" xfId="50" applyNumberFormat="1" applyFont="1" applyBorder="1" applyAlignment="1">
      <alignment horizontal="center" vertical="center"/>
    </xf>
    <xf numFmtId="178" fontId="11" fillId="0" borderId="3" xfId="50" applyNumberFormat="1" applyFont="1" applyBorder="1" applyAlignment="1">
      <alignment horizontal="center" vertical="center" wrapText="1"/>
    </xf>
    <xf numFmtId="179" fontId="12" fillId="0" borderId="3" xfId="50" applyNumberFormat="1" applyFont="1" applyBorder="1" applyAlignment="1">
      <alignment horizontal="center" vertical="center"/>
    </xf>
    <xf numFmtId="176" fontId="7" fillId="5" borderId="4" xfId="50" applyFont="1" applyFill="1" applyBorder="1">
      <alignment vertical="center"/>
    </xf>
    <xf numFmtId="178" fontId="8" fillId="5" borderId="12" xfId="50" applyNumberFormat="1" applyFont="1" applyFill="1" applyBorder="1" applyAlignment="1">
      <alignment horizontal="center"/>
    </xf>
    <xf numFmtId="178" fontId="7" fillId="5" borderId="12" xfId="50" applyNumberFormat="1" applyFont="1" applyFill="1" applyBorder="1" applyAlignment="1">
      <alignment horizontal="center" wrapText="1"/>
    </xf>
    <xf numFmtId="176" fontId="9" fillId="5" borderId="4" xfId="50" applyFont="1" applyFill="1" applyBorder="1" applyAlignment="1">
      <alignment horizontal="center"/>
    </xf>
    <xf numFmtId="179" fontId="9" fillId="5" borderId="12" xfId="50" applyNumberFormat="1" applyFont="1" applyFill="1" applyBorder="1" applyAlignment="1">
      <alignment horizontal="center"/>
    </xf>
    <xf numFmtId="179" fontId="12" fillId="4" borderId="3" xfId="50" applyNumberFormat="1" applyFont="1" applyFill="1" applyBorder="1" applyAlignment="1">
      <alignment horizontal="center" vertical="center"/>
    </xf>
    <xf numFmtId="176" fontId="4" fillId="0" borderId="13" xfId="50" applyFont="1" applyBorder="1">
      <alignment vertical="center"/>
    </xf>
    <xf numFmtId="178" fontId="10" fillId="4" borderId="14" xfId="50" applyNumberFormat="1" applyFont="1" applyFill="1" applyBorder="1" applyAlignment="1">
      <alignment horizontal="center" vertical="center"/>
    </xf>
    <xf numFmtId="178" fontId="4" fillId="4" borderId="14" xfId="50" applyNumberFormat="1" applyFont="1" applyFill="1" applyBorder="1" applyAlignment="1">
      <alignment horizontal="center" vertical="center" wrapText="1"/>
    </xf>
    <xf numFmtId="178" fontId="10" fillId="4" borderId="0" xfId="50" applyNumberFormat="1" applyFont="1" applyFill="1" applyAlignment="1">
      <alignment horizontal="center" vertical="center"/>
    </xf>
    <xf numFmtId="176" fontId="12" fillId="2" borderId="14" xfId="50" applyFont="1" applyFill="1" applyBorder="1" applyAlignment="1">
      <alignment horizontal="center" vertical="center"/>
    </xf>
    <xf numFmtId="179" fontId="12" fillId="4" borderId="14" xfId="50" applyNumberFormat="1" applyFont="1" applyFill="1" applyBorder="1" applyAlignment="1">
      <alignment horizontal="center" vertical="center"/>
    </xf>
    <xf numFmtId="178" fontId="4" fillId="4" borderId="0" xfId="50" applyNumberFormat="1" applyFont="1" applyFill="1" applyAlignment="1">
      <alignment horizontal="center" vertical="center" wrapText="1"/>
    </xf>
    <xf numFmtId="176" fontId="12" fillId="2" borderId="3" xfId="50" applyFont="1" applyFill="1" applyBorder="1" applyAlignment="1">
      <alignment horizontal="center" vertical="center"/>
    </xf>
    <xf numFmtId="178" fontId="4" fillId="0" borderId="3" xfId="50" applyNumberFormat="1" applyFont="1" applyBorder="1" applyAlignment="1">
      <alignment horizontal="center" vertical="center" wrapText="1"/>
    </xf>
    <xf numFmtId="176" fontId="12" fillId="0" borderId="3" xfId="50" applyFont="1" applyBorder="1" applyAlignment="1">
      <alignment horizontal="center" vertical="center"/>
    </xf>
    <xf numFmtId="178" fontId="11" fillId="2" borderId="3" xfId="50" applyNumberFormat="1" applyFont="1" applyFill="1" applyBorder="1" applyAlignment="1">
      <alignment horizontal="center" vertical="center" wrapText="1"/>
    </xf>
    <xf numFmtId="179" fontId="10" fillId="0" borderId="3" xfId="50" applyNumberFormat="1" applyFont="1" applyBorder="1" applyAlignment="1">
      <alignment horizontal="center" vertical="center"/>
    </xf>
    <xf numFmtId="176" fontId="8" fillId="5" borderId="4" xfId="50" applyFont="1" applyFill="1" applyBorder="1" applyAlignment="1">
      <alignment horizontal="center"/>
    </xf>
    <xf numFmtId="179" fontId="8" fillId="5" borderId="12" xfId="50" applyNumberFormat="1" applyFont="1" applyFill="1" applyBorder="1" applyAlignment="1">
      <alignment horizontal="center"/>
    </xf>
    <xf numFmtId="176" fontId="10" fillId="0" borderId="14" xfId="50" applyFont="1" applyBorder="1" applyAlignment="1">
      <alignment horizontal="center" vertical="center"/>
    </xf>
    <xf numFmtId="179" fontId="10" fillId="0" borderId="14" xfId="50" applyNumberFormat="1" applyFont="1" applyBorder="1" applyAlignment="1">
      <alignment horizontal="center" vertical="center"/>
    </xf>
    <xf numFmtId="176" fontId="10" fillId="0" borderId="3" xfId="50" applyFont="1" applyBorder="1" applyAlignment="1">
      <alignment horizontal="center" vertical="center"/>
    </xf>
    <xf numFmtId="179" fontId="10" fillId="4" borderId="3" xfId="50" applyNumberFormat="1" applyFont="1" applyFill="1" applyBorder="1" applyAlignment="1">
      <alignment horizontal="center" vertical="center"/>
    </xf>
    <xf numFmtId="179" fontId="10" fillId="4" borderId="14" xfId="50" applyNumberFormat="1" applyFont="1" applyFill="1" applyBorder="1" applyAlignment="1">
      <alignment horizontal="center" vertical="center"/>
    </xf>
    <xf numFmtId="176" fontId="10" fillId="2" borderId="3" xfId="50" applyFont="1" applyFill="1" applyBorder="1" applyAlignment="1">
      <alignment horizontal="center" vertical="center"/>
    </xf>
    <xf numFmtId="179" fontId="5" fillId="4" borderId="14" xfId="50" applyNumberFormat="1" applyFont="1" applyFill="1" applyBorder="1" applyAlignment="1">
      <alignment horizontal="center" vertical="center"/>
    </xf>
    <xf numFmtId="179" fontId="5" fillId="0" borderId="3" xfId="50" applyNumberFormat="1" applyFont="1" applyBorder="1" applyAlignment="1">
      <alignment horizontal="center"/>
    </xf>
    <xf numFmtId="179" fontId="5" fillId="4" borderId="3" xfId="50" applyNumberFormat="1" applyFont="1" applyFill="1" applyBorder="1" applyAlignment="1">
      <alignment horizontal="center" vertical="center"/>
    </xf>
    <xf numFmtId="178" fontId="10" fillId="4" borderId="3" xfId="50" applyNumberFormat="1" applyFont="1" applyFill="1" applyBorder="1" applyAlignment="1">
      <alignment horizontal="center" vertical="center"/>
    </xf>
    <xf numFmtId="176" fontId="9" fillId="5" borderId="5" xfId="50" applyFont="1" applyFill="1" applyBorder="1" applyAlignment="1">
      <alignment horizontal="center" vertical="center"/>
    </xf>
    <xf numFmtId="178" fontId="8" fillId="7" borderId="15" xfId="50" applyNumberFormat="1" applyFont="1" applyFill="1" applyBorder="1" applyAlignment="1">
      <alignment horizontal="center" vertical="center"/>
    </xf>
    <xf numFmtId="178" fontId="7" fillId="7" borderId="0" xfId="50" applyNumberFormat="1" applyFont="1" applyFill="1" applyAlignment="1">
      <alignment horizontal="center" vertical="center" wrapText="1"/>
    </xf>
    <xf numFmtId="178" fontId="8" fillId="7" borderId="0" xfId="50" applyNumberFormat="1" applyFont="1" applyFill="1" applyAlignment="1">
      <alignment horizontal="center" vertical="center"/>
    </xf>
    <xf numFmtId="176" fontId="8" fillId="5" borderId="5" xfId="50" applyFont="1" applyFill="1" applyBorder="1" applyAlignment="1">
      <alignment horizontal="center" vertical="center"/>
    </xf>
    <xf numFmtId="176" fontId="13" fillId="0" borderId="0" xfId="0" applyFont="1" applyAlignment="1">
      <alignment horizontal="center" vertical="center"/>
    </xf>
    <xf numFmtId="176" fontId="13" fillId="0" borderId="0" xfId="0" applyFont="1">
      <alignment vertical="center"/>
    </xf>
    <xf numFmtId="176" fontId="14" fillId="0" borderId="0" xfId="0" applyFont="1" applyAlignment="1">
      <alignment horizontal="center" vertical="center"/>
    </xf>
    <xf numFmtId="176" fontId="15" fillId="0" borderId="16" xfId="0" applyFont="1" applyBorder="1" applyAlignment="1">
      <alignment horizontal="center" vertical="center"/>
    </xf>
    <xf numFmtId="176" fontId="13" fillId="0" borderId="16" xfId="0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176" fontId="13" fillId="0" borderId="16" xfId="0" applyFont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3" xfId="52"/>
    <cellStyle name="常规 3" xfId="53"/>
    <cellStyle name="常规 3 2" xfId="54"/>
    <cellStyle name="常规 4" xfId="55"/>
    <cellStyle name="常规 5" xfId="56"/>
    <cellStyle name="常规 6" xfId="57"/>
    <cellStyle name="常规 8" xfId="58"/>
    <cellStyle name="超链接 2" xfId="59"/>
    <cellStyle name="超链接 3" xfId="60"/>
    <cellStyle name="千位分隔 2" xfId="61"/>
    <cellStyle name="千位分隔 2 2" xfId="62"/>
    <cellStyle name="千位分隔 8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1323604</xdr:colOff>
      <xdr:row>0</xdr:row>
      <xdr:rowOff>793756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323340" cy="79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8283</xdr:colOff>
      <xdr:row>0</xdr:row>
      <xdr:rowOff>24848</xdr:rowOff>
    </xdr:from>
    <xdr:ext cx="1323604" cy="785710"/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5" y="24765"/>
          <a:ext cx="1323340" cy="7854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F\WANG\&#25991;&#20214;&#36164;&#26009;\&#36130;&#21153;&#31649;&#29702;&#20013;&#24515;\&#35268;&#33539;&#34920;&#26684;\My%20Documents\2002&#24180;&#36130;&#20250;&#37096;\2002&#20803;&#26376;\&#24037;&#20316;&#25991;&#26723;\&#36130;&#21153;&#37096;\&#21407;c&#30424;\My%20Documents\2002&#20803;&#26376;\&#20225;&#19994;&#39044;&#31639;\&#30417;&#20107;&#20250;&#39044;&#31639;&#26684;&#24335;\SectionA_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II-1-1"/>
      <sheetName val="III-1-2-1"/>
      <sheetName val="III-1-2-2"/>
      <sheetName val="III-1-3"/>
      <sheetName val="III-1-4"/>
      <sheetName val="III-1-5"/>
      <sheetName val="III-1-6"/>
      <sheetName val="III-1-7"/>
      <sheetName val="III-1-8"/>
      <sheetName val="III-1-9"/>
      <sheetName val="III-1-10"/>
      <sheetName val="III-2"/>
      <sheetName val="III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C29" sqref="C29"/>
    </sheetView>
  </sheetViews>
  <sheetFormatPr defaultColWidth="9" defaultRowHeight="16.5" outlineLevelCol="4"/>
  <cols>
    <col min="1" max="1" width="19.3833333333333" style="128" customWidth="1"/>
    <col min="2" max="2" width="22.1333333333333" style="128" customWidth="1"/>
    <col min="3" max="4" width="9.75" style="128" customWidth="1"/>
    <col min="5" max="5" width="62.1333333333333" style="128" customWidth="1"/>
    <col min="6" max="16384" width="9" style="129"/>
  </cols>
  <sheetData>
    <row r="1" ht="71.25" customHeight="1" spans="1:5">
      <c r="A1" s="130" t="s">
        <v>0</v>
      </c>
      <c r="B1" s="130"/>
      <c r="C1" s="130"/>
      <c r="D1" s="130"/>
      <c r="E1" s="130"/>
    </row>
    <row r="2" ht="17.25" spans="1:5">
      <c r="A2" s="131" t="s">
        <v>1</v>
      </c>
      <c r="B2" s="131" t="s">
        <v>2</v>
      </c>
      <c r="C2" s="131" t="s">
        <v>3</v>
      </c>
      <c r="D2" s="131" t="s">
        <v>4</v>
      </c>
      <c r="E2" s="131" t="s">
        <v>5</v>
      </c>
    </row>
    <row r="3" spans="1:5">
      <c r="A3" s="132" t="s">
        <v>6</v>
      </c>
      <c r="B3" s="132" t="s">
        <v>7</v>
      </c>
      <c r="C3" s="133"/>
      <c r="D3" s="133"/>
      <c r="E3" s="134" t="s">
        <v>8</v>
      </c>
    </row>
    <row r="4" spans="1:5">
      <c r="A4" s="132" t="s">
        <v>9</v>
      </c>
      <c r="B4" s="132" t="s">
        <v>10</v>
      </c>
      <c r="C4" s="133"/>
      <c r="D4" s="133"/>
      <c r="E4" s="134" t="s">
        <v>11</v>
      </c>
    </row>
    <row r="5" spans="1:5">
      <c r="A5" s="132" t="s">
        <v>12</v>
      </c>
      <c r="B5" s="132" t="s">
        <v>13</v>
      </c>
      <c r="C5" s="133">
        <v>25000</v>
      </c>
      <c r="D5" s="133">
        <v>30000</v>
      </c>
      <c r="E5" s="134" t="s">
        <v>14</v>
      </c>
    </row>
    <row r="6" spans="1:5">
      <c r="A6" s="132" t="s">
        <v>15</v>
      </c>
      <c r="B6" s="132"/>
      <c r="C6" s="133">
        <v>20000</v>
      </c>
      <c r="D6" s="133">
        <v>24999</v>
      </c>
      <c r="E6" s="134"/>
    </row>
    <row r="7" spans="1:5">
      <c r="A7" s="132" t="s">
        <v>16</v>
      </c>
      <c r="B7" s="132"/>
      <c r="C7" s="133">
        <v>15000</v>
      </c>
      <c r="D7" s="133">
        <v>19999</v>
      </c>
      <c r="E7" s="134"/>
    </row>
    <row r="8" spans="1:5">
      <c r="A8" s="132" t="s">
        <v>17</v>
      </c>
      <c r="B8" s="132"/>
      <c r="C8" s="133">
        <v>10000</v>
      </c>
      <c r="D8" s="133">
        <v>14999</v>
      </c>
      <c r="E8" s="134"/>
    </row>
    <row r="9" spans="1:5">
      <c r="A9" s="132" t="s">
        <v>18</v>
      </c>
      <c r="B9" s="132" t="s">
        <v>19</v>
      </c>
      <c r="C9" s="133">
        <v>20000</v>
      </c>
      <c r="D9" s="133">
        <v>25000</v>
      </c>
      <c r="E9" s="134" t="s">
        <v>20</v>
      </c>
    </row>
    <row r="10" spans="1:5">
      <c r="A10" s="132" t="s">
        <v>21</v>
      </c>
      <c r="B10" s="132"/>
      <c r="C10" s="133">
        <v>15000</v>
      </c>
      <c r="D10" s="133">
        <v>19999</v>
      </c>
      <c r="E10" s="134"/>
    </row>
    <row r="11" spans="1:5">
      <c r="A11" s="132" t="s">
        <v>22</v>
      </c>
      <c r="B11" s="132"/>
      <c r="C11" s="133">
        <v>10000</v>
      </c>
      <c r="D11" s="133">
        <v>14999</v>
      </c>
      <c r="E11" s="134"/>
    </row>
    <row r="12" spans="1:5">
      <c r="A12" s="132" t="s">
        <v>23</v>
      </c>
      <c r="B12" s="132"/>
      <c r="C12" s="133">
        <v>5000</v>
      </c>
      <c r="D12" s="133">
        <v>9999</v>
      </c>
      <c r="E12" s="134"/>
    </row>
    <row r="13" spans="1:5">
      <c r="A13" s="132" t="s">
        <v>24</v>
      </c>
      <c r="B13" s="132" t="s">
        <v>25</v>
      </c>
      <c r="C13" s="133">
        <v>12000</v>
      </c>
      <c r="D13" s="133">
        <v>15000</v>
      </c>
      <c r="E13" s="134" t="s">
        <v>26</v>
      </c>
    </row>
    <row r="14" spans="1:5">
      <c r="A14" s="132" t="s">
        <v>27</v>
      </c>
      <c r="B14" s="132"/>
      <c r="C14" s="133">
        <v>8000</v>
      </c>
      <c r="D14" s="133">
        <v>11999</v>
      </c>
      <c r="E14" s="134"/>
    </row>
    <row r="15" spans="1:5">
      <c r="A15" s="132" t="s">
        <v>28</v>
      </c>
      <c r="B15" s="132"/>
      <c r="C15" s="133">
        <v>4000</v>
      </c>
      <c r="D15" s="133">
        <v>7999</v>
      </c>
      <c r="E15" s="134"/>
    </row>
    <row r="16" spans="1:5">
      <c r="A16" s="132" t="s">
        <v>29</v>
      </c>
      <c r="B16" s="132" t="s">
        <v>30</v>
      </c>
      <c r="C16" s="133">
        <v>8000</v>
      </c>
      <c r="D16" s="133">
        <v>12000</v>
      </c>
      <c r="E16" s="134" t="s">
        <v>31</v>
      </c>
    </row>
    <row r="17" spans="1:5">
      <c r="A17" s="132" t="s">
        <v>32</v>
      </c>
      <c r="B17" s="132"/>
      <c r="C17" s="133">
        <v>5000</v>
      </c>
      <c r="D17" s="133">
        <v>7999</v>
      </c>
      <c r="E17" s="134"/>
    </row>
    <row r="18" spans="1:5">
      <c r="A18" s="132" t="s">
        <v>33</v>
      </c>
      <c r="B18" s="132"/>
      <c r="C18" s="133">
        <v>2500</v>
      </c>
      <c r="D18" s="133">
        <v>4999</v>
      </c>
      <c r="E18" s="134"/>
    </row>
    <row r="19" spans="1:5">
      <c r="A19" s="132" t="s">
        <v>34</v>
      </c>
      <c r="B19" s="132" t="s">
        <v>35</v>
      </c>
      <c r="C19" s="133">
        <v>6000</v>
      </c>
      <c r="D19" s="133">
        <v>8000</v>
      </c>
      <c r="E19" s="134" t="s">
        <v>36</v>
      </c>
    </row>
    <row r="20" spans="1:5">
      <c r="A20" s="132" t="s">
        <v>37</v>
      </c>
      <c r="B20" s="132"/>
      <c r="C20" s="133">
        <v>4000</v>
      </c>
      <c r="D20" s="133">
        <v>5999</v>
      </c>
      <c r="E20" s="134"/>
    </row>
    <row r="21" spans="1:5">
      <c r="A21" s="132" t="s">
        <v>38</v>
      </c>
      <c r="B21" s="132"/>
      <c r="C21" s="133">
        <v>2500</v>
      </c>
      <c r="D21" s="133">
        <v>3999</v>
      </c>
      <c r="E21" s="134"/>
    </row>
    <row r="22" spans="1:5">
      <c r="A22" s="132" t="s">
        <v>39</v>
      </c>
      <c r="B22" s="132" t="s">
        <v>40</v>
      </c>
      <c r="C22" s="133">
        <v>4500</v>
      </c>
      <c r="D22" s="133">
        <v>6000</v>
      </c>
      <c r="E22" s="134" t="s">
        <v>41</v>
      </c>
    </row>
    <row r="23" spans="1:5">
      <c r="A23" s="132" t="s">
        <v>42</v>
      </c>
      <c r="B23" s="132"/>
      <c r="C23" s="133">
        <v>3000</v>
      </c>
      <c r="D23" s="133">
        <v>4499</v>
      </c>
      <c r="E23" s="134"/>
    </row>
    <row r="24" spans="1:5">
      <c r="A24" s="132" t="s">
        <v>43</v>
      </c>
      <c r="B24" s="132"/>
      <c r="C24" s="133">
        <v>1800</v>
      </c>
      <c r="D24" s="133">
        <v>2999</v>
      </c>
      <c r="E24" s="134"/>
    </row>
  </sheetData>
  <mergeCells count="13">
    <mergeCell ref="A1:E1"/>
    <mergeCell ref="B5:B8"/>
    <mergeCell ref="B9:B12"/>
    <mergeCell ref="B13:B15"/>
    <mergeCell ref="B16:B18"/>
    <mergeCell ref="B19:B21"/>
    <mergeCell ref="B22:B24"/>
    <mergeCell ref="E5:E8"/>
    <mergeCell ref="E9:E12"/>
    <mergeCell ref="E13:E15"/>
    <mergeCell ref="E16:E18"/>
    <mergeCell ref="E19:E21"/>
    <mergeCell ref="E22:E24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9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4.25"/>
  <cols>
    <col min="1" max="1" width="22.25" customWidth="1"/>
    <col min="2" max="3" width="8.38333333333333" customWidth="1"/>
    <col min="4" max="4" width="25.75" style="2" customWidth="1"/>
    <col min="5" max="5" width="13.25" hidden="1" customWidth="1"/>
    <col min="6" max="7" width="9.75" customWidth="1"/>
    <col min="8" max="9" width="13.75" customWidth="1"/>
    <col min="10" max="10" width="9.5" style="3" hidden="1" customWidth="1"/>
    <col min="11" max="12" width="13.25" style="4" hidden="1" customWidth="1"/>
    <col min="16384" max="16384" width="12"/>
  </cols>
  <sheetData>
    <row r="1" ht="63" customHeight="1" spans="1:12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spans="1:12">
      <c r="A2" s="6" t="s">
        <v>45</v>
      </c>
      <c r="B2" s="7" t="s">
        <v>46</v>
      </c>
      <c r="C2" s="7" t="s">
        <v>47</v>
      </c>
      <c r="D2" s="7" t="s">
        <v>48</v>
      </c>
      <c r="E2" s="8" t="s">
        <v>49</v>
      </c>
      <c r="F2" s="7" t="s">
        <v>50</v>
      </c>
      <c r="G2" s="9" t="s">
        <v>2</v>
      </c>
      <c r="H2" s="10" t="s">
        <v>51</v>
      </c>
      <c r="I2" s="10" t="s">
        <v>52</v>
      </c>
      <c r="J2" s="6" t="s">
        <v>2</v>
      </c>
      <c r="K2" s="65" t="s">
        <v>51</v>
      </c>
      <c r="L2" s="65" t="s">
        <v>52</v>
      </c>
    </row>
    <row r="3" ht="15" spans="1:6">
      <c r="A3" s="11"/>
      <c r="B3" s="12"/>
      <c r="C3" s="12"/>
      <c r="D3" s="12"/>
      <c r="E3" s="12"/>
      <c r="F3" s="12"/>
    </row>
    <row r="4" ht="18.75" spans="1:12">
      <c r="A4" s="13" t="s">
        <v>53</v>
      </c>
      <c r="B4" s="14"/>
      <c r="C4" s="14"/>
      <c r="D4" s="15"/>
      <c r="E4" s="14"/>
      <c r="F4" s="14"/>
      <c r="G4" s="16"/>
      <c r="H4" s="17"/>
      <c r="I4" s="17"/>
      <c r="J4" s="66"/>
      <c r="K4" s="67"/>
      <c r="L4" s="67"/>
    </row>
    <row r="5" ht="17.25" spans="1:12">
      <c r="A5" s="18" t="s">
        <v>54</v>
      </c>
      <c r="B5" s="19">
        <v>4</v>
      </c>
      <c r="C5" s="19">
        <v>2</v>
      </c>
      <c r="D5" s="20"/>
      <c r="E5" s="19"/>
      <c r="F5" s="19">
        <f>B5-C5-E5</f>
        <v>2</v>
      </c>
      <c r="G5" s="21" t="s">
        <v>55</v>
      </c>
      <c r="H5" s="22">
        <v>2500</v>
      </c>
      <c r="I5" s="22">
        <v>3500</v>
      </c>
      <c r="J5" s="68" t="s">
        <v>37</v>
      </c>
      <c r="K5" s="69">
        <v>3300</v>
      </c>
      <c r="L5" s="69">
        <v>3600</v>
      </c>
    </row>
    <row r="6" ht="17.25" spans="1:12">
      <c r="A6" s="23" t="s">
        <v>56</v>
      </c>
      <c r="B6" s="24">
        <v>3</v>
      </c>
      <c r="C6" s="24"/>
      <c r="D6" s="25"/>
      <c r="E6" s="24"/>
      <c r="F6" s="19">
        <f>B6-C6-E6</f>
        <v>3</v>
      </c>
      <c r="G6" s="21" t="s">
        <v>57</v>
      </c>
      <c r="H6" s="26">
        <v>1800</v>
      </c>
      <c r="I6" s="26">
        <v>2500</v>
      </c>
      <c r="J6" s="68" t="s">
        <v>42</v>
      </c>
      <c r="K6" s="70">
        <v>2200</v>
      </c>
      <c r="L6" s="70">
        <v>2500</v>
      </c>
    </row>
    <row r="7" ht="17.25" spans="1:12">
      <c r="A7" s="23" t="s">
        <v>58</v>
      </c>
      <c r="B7" s="24">
        <v>1</v>
      </c>
      <c r="C7" s="24"/>
      <c r="D7" s="25"/>
      <c r="E7" s="24"/>
      <c r="F7" s="19">
        <f>B7-C7-E7</f>
        <v>1</v>
      </c>
      <c r="G7" s="21" t="s">
        <v>55</v>
      </c>
      <c r="H7" s="26">
        <v>2500</v>
      </c>
      <c r="I7" s="26">
        <v>3000</v>
      </c>
      <c r="J7" s="68" t="s">
        <v>39</v>
      </c>
      <c r="K7" s="70">
        <v>2500</v>
      </c>
      <c r="L7" s="70">
        <v>3000</v>
      </c>
    </row>
    <row r="8" ht="17.25" spans="1:12">
      <c r="A8" s="18" t="s">
        <v>59</v>
      </c>
      <c r="B8" s="19">
        <v>1</v>
      </c>
      <c r="C8" s="19"/>
      <c r="D8" s="27"/>
      <c r="E8" s="19"/>
      <c r="F8" s="19">
        <f>B8-C8-E8</f>
        <v>1</v>
      </c>
      <c r="G8" s="21" t="s">
        <v>60</v>
      </c>
      <c r="H8" s="22">
        <v>4000</v>
      </c>
      <c r="I8" s="22">
        <v>5000</v>
      </c>
      <c r="J8" s="68" t="s">
        <v>29</v>
      </c>
      <c r="K8" s="69">
        <v>4600</v>
      </c>
      <c r="L8" s="69">
        <v>5000</v>
      </c>
    </row>
    <row r="9" ht="17.25" spans="1:12">
      <c r="A9" s="18" t="s">
        <v>61</v>
      </c>
      <c r="B9" s="19">
        <v>3</v>
      </c>
      <c r="C9" s="19">
        <v>2</v>
      </c>
      <c r="D9" s="27"/>
      <c r="E9" s="19"/>
      <c r="F9" s="19">
        <f>B9-C9-E9</f>
        <v>1</v>
      </c>
      <c r="G9" s="21" t="s">
        <v>55</v>
      </c>
      <c r="H9" s="22">
        <v>3500</v>
      </c>
      <c r="I9" s="22">
        <v>4500</v>
      </c>
      <c r="J9" s="68" t="s">
        <v>62</v>
      </c>
      <c r="K9" s="69">
        <v>4000</v>
      </c>
      <c r="L9" s="69">
        <v>4300</v>
      </c>
    </row>
    <row r="10" ht="18.75" spans="1:12">
      <c r="A10" s="28" t="s">
        <v>63</v>
      </c>
      <c r="B10" s="29">
        <f>SUM(B5:B9)</f>
        <v>12</v>
      </c>
      <c r="C10" s="29">
        <f>SUM(C5:C9)</f>
        <v>4</v>
      </c>
      <c r="D10" s="30"/>
      <c r="E10" s="29"/>
      <c r="F10" s="29">
        <f>SUM(F5:F9)</f>
        <v>8</v>
      </c>
      <c r="G10" s="31"/>
      <c r="H10" s="32"/>
      <c r="I10" s="32"/>
      <c r="J10" s="71"/>
      <c r="K10" s="72"/>
      <c r="L10" s="72"/>
    </row>
    <row r="11" ht="18.75" spans="1:12">
      <c r="A11" s="13" t="s">
        <v>64</v>
      </c>
      <c r="B11" s="14"/>
      <c r="C11" s="14"/>
      <c r="D11" s="15"/>
      <c r="E11" s="14"/>
      <c r="F11" s="14"/>
      <c r="G11" s="16"/>
      <c r="H11" s="17"/>
      <c r="I11" s="17"/>
      <c r="J11" s="66"/>
      <c r="K11" s="67"/>
      <c r="L11" s="67"/>
    </row>
    <row r="12" ht="17.25" spans="1:12">
      <c r="A12" s="18" t="s">
        <v>65</v>
      </c>
      <c r="B12" s="19">
        <v>2</v>
      </c>
      <c r="C12" s="33"/>
      <c r="D12" s="20"/>
      <c r="E12" s="19"/>
      <c r="F12" s="19">
        <f t="shared" ref="F12:F20" si="0">B12-C12-E12</f>
        <v>2</v>
      </c>
      <c r="G12" s="21" t="s">
        <v>55</v>
      </c>
      <c r="H12" s="22">
        <v>5000</v>
      </c>
      <c r="I12" s="22">
        <v>8000</v>
      </c>
      <c r="J12" s="68" t="s">
        <v>66</v>
      </c>
      <c r="K12" s="69">
        <v>4600</v>
      </c>
      <c r="L12" s="69">
        <v>5000</v>
      </c>
    </row>
    <row r="13" ht="17.25" spans="1:12">
      <c r="A13" s="18" t="s">
        <v>67</v>
      </c>
      <c r="B13" s="19">
        <v>1</v>
      </c>
      <c r="C13" s="19"/>
      <c r="D13" s="27"/>
      <c r="E13" s="19"/>
      <c r="F13" s="19">
        <f t="shared" si="0"/>
        <v>1</v>
      </c>
      <c r="G13" s="21" t="s">
        <v>68</v>
      </c>
      <c r="H13" s="22">
        <v>8000</v>
      </c>
      <c r="I13" s="22">
        <v>12000</v>
      </c>
      <c r="J13" s="68" t="s">
        <v>24</v>
      </c>
      <c r="K13" s="69">
        <v>8000</v>
      </c>
      <c r="L13" s="69">
        <v>10000</v>
      </c>
    </row>
    <row r="14" ht="17.25" spans="1:12">
      <c r="A14" s="18" t="s">
        <v>69</v>
      </c>
      <c r="B14" s="19">
        <v>1</v>
      </c>
      <c r="C14" s="19"/>
      <c r="D14" s="27"/>
      <c r="E14" s="19"/>
      <c r="F14" s="19">
        <f t="shared" si="0"/>
        <v>1</v>
      </c>
      <c r="G14" s="21" t="s">
        <v>55</v>
      </c>
      <c r="H14" s="22">
        <v>3500</v>
      </c>
      <c r="I14" s="22">
        <v>4000</v>
      </c>
      <c r="J14" s="68" t="s">
        <v>34</v>
      </c>
      <c r="K14" s="69">
        <v>3600</v>
      </c>
      <c r="L14" s="69">
        <v>4000</v>
      </c>
    </row>
    <row r="15" ht="17.25" spans="1:12">
      <c r="A15" s="18" t="s">
        <v>70</v>
      </c>
      <c r="B15" s="19">
        <v>1</v>
      </c>
      <c r="C15" s="19"/>
      <c r="D15" s="27"/>
      <c r="E15" s="19"/>
      <c r="F15" s="19">
        <f t="shared" si="0"/>
        <v>1</v>
      </c>
      <c r="G15" s="21" t="s">
        <v>68</v>
      </c>
      <c r="H15" s="22">
        <v>8000</v>
      </c>
      <c r="I15" s="22">
        <v>12000</v>
      </c>
      <c r="J15" s="68" t="s">
        <v>23</v>
      </c>
      <c r="K15" s="69">
        <v>10000</v>
      </c>
      <c r="L15" s="69">
        <v>12000</v>
      </c>
    </row>
    <row r="16" ht="17.25" spans="1:12">
      <c r="A16" s="18" t="s">
        <v>71</v>
      </c>
      <c r="B16" s="19">
        <v>3</v>
      </c>
      <c r="C16" s="19"/>
      <c r="D16" s="27"/>
      <c r="E16" s="19"/>
      <c r="F16" s="19">
        <f t="shared" si="0"/>
        <v>3</v>
      </c>
      <c r="G16" s="21" t="s">
        <v>55</v>
      </c>
      <c r="H16" s="22">
        <v>3500</v>
      </c>
      <c r="I16" s="22">
        <v>5000</v>
      </c>
      <c r="J16" s="68" t="s">
        <v>34</v>
      </c>
      <c r="K16" s="69">
        <v>3600</v>
      </c>
      <c r="L16" s="69">
        <v>4000</v>
      </c>
    </row>
    <row r="17" ht="17.25" spans="1:12">
      <c r="A17" s="18" t="s">
        <v>72</v>
      </c>
      <c r="B17" s="19">
        <v>2</v>
      </c>
      <c r="C17" s="19"/>
      <c r="D17" s="27"/>
      <c r="E17" s="19"/>
      <c r="F17" s="19">
        <f t="shared" si="0"/>
        <v>2</v>
      </c>
      <c r="G17" s="21" t="s">
        <v>55</v>
      </c>
      <c r="H17" s="22">
        <v>4000</v>
      </c>
      <c r="I17" s="22">
        <v>5000</v>
      </c>
      <c r="J17" s="68" t="s">
        <v>34</v>
      </c>
      <c r="K17" s="69">
        <v>3600</v>
      </c>
      <c r="L17" s="69">
        <v>4000</v>
      </c>
    </row>
    <row r="18" ht="17.25" spans="1:12">
      <c r="A18" s="18" t="s">
        <v>73</v>
      </c>
      <c r="B18" s="19">
        <v>1</v>
      </c>
      <c r="C18" s="19"/>
      <c r="D18" s="27"/>
      <c r="E18" s="19"/>
      <c r="F18" s="19">
        <f t="shared" si="0"/>
        <v>1</v>
      </c>
      <c r="G18" s="21" t="s">
        <v>68</v>
      </c>
      <c r="H18" s="22">
        <v>7000</v>
      </c>
      <c r="I18" s="22">
        <v>10000</v>
      </c>
      <c r="J18" s="68" t="s">
        <v>23</v>
      </c>
      <c r="K18" s="69">
        <v>10000</v>
      </c>
      <c r="L18" s="69">
        <v>12000</v>
      </c>
    </row>
    <row r="19" ht="17.25" spans="1:12">
      <c r="A19" s="18" t="s">
        <v>74</v>
      </c>
      <c r="B19" s="19">
        <v>2</v>
      </c>
      <c r="C19" s="33"/>
      <c r="D19" s="20"/>
      <c r="E19" s="19"/>
      <c r="F19" s="19">
        <f t="shared" si="0"/>
        <v>2</v>
      </c>
      <c r="G19" s="21" t="s">
        <v>55</v>
      </c>
      <c r="H19" s="22">
        <v>4000</v>
      </c>
      <c r="I19" s="22">
        <v>5000</v>
      </c>
      <c r="J19" s="68" t="s">
        <v>34</v>
      </c>
      <c r="K19" s="69">
        <v>3600</v>
      </c>
      <c r="L19" s="69">
        <v>4000</v>
      </c>
    </row>
    <row r="20" ht="17.25" spans="1:12">
      <c r="A20" s="34" t="s">
        <v>75</v>
      </c>
      <c r="B20" s="19">
        <v>1</v>
      </c>
      <c r="C20" s="33"/>
      <c r="D20" s="20"/>
      <c r="E20" s="19"/>
      <c r="F20" s="19">
        <f t="shared" si="0"/>
        <v>1</v>
      </c>
      <c r="G20" s="21" t="s">
        <v>60</v>
      </c>
      <c r="H20" s="22">
        <v>4000</v>
      </c>
      <c r="I20" s="22">
        <v>6500</v>
      </c>
      <c r="J20" s="73" t="s">
        <v>28</v>
      </c>
      <c r="K20" s="74">
        <v>5000</v>
      </c>
      <c r="L20" s="74">
        <v>6000</v>
      </c>
    </row>
    <row r="21" ht="18.75" spans="1:12">
      <c r="A21" s="28" t="s">
        <v>76</v>
      </c>
      <c r="B21" s="29">
        <f>SUM(B12:B20)</f>
        <v>14</v>
      </c>
      <c r="C21" s="29">
        <f>SUM(C12:C20)</f>
        <v>0</v>
      </c>
      <c r="D21" s="30"/>
      <c r="E21" s="29"/>
      <c r="F21" s="29">
        <f>SUM(F12:F20)</f>
        <v>14</v>
      </c>
      <c r="G21" s="31"/>
      <c r="H21" s="32"/>
      <c r="I21" s="32"/>
      <c r="J21" s="71"/>
      <c r="K21" s="72"/>
      <c r="L21" s="72"/>
    </row>
    <row r="22" ht="18.75" spans="1:12">
      <c r="A22" s="13" t="s">
        <v>77</v>
      </c>
      <c r="B22" s="14"/>
      <c r="C22" s="14"/>
      <c r="D22" s="15"/>
      <c r="E22" s="14"/>
      <c r="F22" s="14"/>
      <c r="G22" s="16"/>
      <c r="H22" s="17"/>
      <c r="I22" s="17"/>
      <c r="J22" s="66"/>
      <c r="K22" s="67"/>
      <c r="L22" s="67"/>
    </row>
    <row r="23" ht="17.25" spans="1:12">
      <c r="A23" s="35" t="s">
        <v>78</v>
      </c>
      <c r="B23" s="36">
        <v>2</v>
      </c>
      <c r="C23" s="36"/>
      <c r="D23" s="37"/>
      <c r="E23" s="36"/>
      <c r="F23" s="19">
        <f t="shared" ref="F23:F30" si="1">B23-C23-E23</f>
        <v>2</v>
      </c>
      <c r="G23" s="21" t="s">
        <v>60</v>
      </c>
      <c r="H23" s="38">
        <v>5000</v>
      </c>
      <c r="I23" s="38">
        <v>6500</v>
      </c>
      <c r="J23" s="73" t="s">
        <v>28</v>
      </c>
      <c r="K23" s="75">
        <v>5000</v>
      </c>
      <c r="L23" s="75">
        <v>6000</v>
      </c>
    </row>
    <row r="24" ht="17.25" spans="1:16384">
      <c r="A24" s="35" t="s">
        <v>79</v>
      </c>
      <c r="B24" s="36">
        <v>2</v>
      </c>
      <c r="C24" s="36">
        <v>1</v>
      </c>
      <c r="D24" s="37"/>
      <c r="E24" s="36"/>
      <c r="F24" s="19">
        <f t="shared" si="1"/>
        <v>1</v>
      </c>
      <c r="G24" s="21" t="s">
        <v>55</v>
      </c>
      <c r="H24" s="38">
        <v>3000</v>
      </c>
      <c r="I24" s="38">
        <v>4000</v>
      </c>
      <c r="J24" s="68" t="s">
        <v>34</v>
      </c>
      <c r="K24" s="69">
        <v>3600</v>
      </c>
      <c r="L24" s="69">
        <v>4000</v>
      </c>
      <c r="XFD24">
        <f>SUM(B24:XFC24)</f>
        <v>14604</v>
      </c>
    </row>
    <row r="25" ht="17.25" spans="1:12">
      <c r="A25" s="35" t="s">
        <v>80</v>
      </c>
      <c r="B25" s="36">
        <v>1</v>
      </c>
      <c r="C25" s="36"/>
      <c r="D25" s="37"/>
      <c r="E25" s="36"/>
      <c r="F25" s="19">
        <f t="shared" si="1"/>
        <v>1</v>
      </c>
      <c r="G25" s="21" t="s">
        <v>81</v>
      </c>
      <c r="H25" s="38">
        <v>8000</v>
      </c>
      <c r="I25" s="38">
        <v>12000</v>
      </c>
      <c r="J25" s="68" t="s">
        <v>23</v>
      </c>
      <c r="K25" s="69">
        <v>10000</v>
      </c>
      <c r="L25" s="69">
        <v>12000</v>
      </c>
    </row>
    <row r="26" ht="17.25" spans="1:12">
      <c r="A26" s="39" t="s">
        <v>82</v>
      </c>
      <c r="B26" s="40">
        <v>1</v>
      </c>
      <c r="C26" s="40"/>
      <c r="D26" s="41"/>
      <c r="E26" s="40"/>
      <c r="F26" s="19">
        <f t="shared" si="1"/>
        <v>1</v>
      </c>
      <c r="G26" s="21" t="s">
        <v>60</v>
      </c>
      <c r="H26" s="42">
        <v>3500</v>
      </c>
      <c r="I26" s="42">
        <v>4000</v>
      </c>
      <c r="J26" s="68" t="s">
        <v>33</v>
      </c>
      <c r="K26" s="70">
        <v>4000</v>
      </c>
      <c r="L26" s="70">
        <v>4300</v>
      </c>
    </row>
    <row r="27" ht="16.5" customHeight="1" spans="1:12">
      <c r="A27" s="18" t="s">
        <v>83</v>
      </c>
      <c r="B27" s="43">
        <v>1</v>
      </c>
      <c r="C27" s="43"/>
      <c r="D27" s="44"/>
      <c r="E27" s="43"/>
      <c r="F27" s="19">
        <f t="shared" si="1"/>
        <v>1</v>
      </c>
      <c r="G27" s="45" t="s">
        <v>81</v>
      </c>
      <c r="H27" s="46">
        <v>5000</v>
      </c>
      <c r="I27" s="46">
        <v>6500</v>
      </c>
      <c r="J27" s="68" t="s">
        <v>27</v>
      </c>
      <c r="K27" s="69">
        <v>6000</v>
      </c>
      <c r="L27" s="69">
        <v>8000</v>
      </c>
    </row>
    <row r="28" ht="17.25" spans="1:12">
      <c r="A28" s="18" t="s">
        <v>84</v>
      </c>
      <c r="B28" s="43">
        <v>3</v>
      </c>
      <c r="C28" s="43">
        <v>1</v>
      </c>
      <c r="D28" s="44"/>
      <c r="E28" s="43"/>
      <c r="F28" s="19">
        <f t="shared" si="1"/>
        <v>2</v>
      </c>
      <c r="G28" s="45" t="s">
        <v>60</v>
      </c>
      <c r="H28" s="46">
        <v>3500</v>
      </c>
      <c r="I28" s="46">
        <v>4000</v>
      </c>
      <c r="J28" s="68" t="s">
        <v>33</v>
      </c>
      <c r="K28" s="69">
        <v>4000</v>
      </c>
      <c r="L28" s="69">
        <v>4300</v>
      </c>
    </row>
    <row r="29" ht="17.25" spans="1:12">
      <c r="A29" s="18" t="s">
        <v>85</v>
      </c>
      <c r="B29" s="43">
        <v>1</v>
      </c>
      <c r="C29" s="43"/>
      <c r="D29" s="44"/>
      <c r="E29" s="43"/>
      <c r="F29" s="19">
        <f t="shared" si="1"/>
        <v>1</v>
      </c>
      <c r="G29" s="45" t="s">
        <v>60</v>
      </c>
      <c r="H29" s="46">
        <v>3000</v>
      </c>
      <c r="I29" s="46">
        <v>4000</v>
      </c>
      <c r="J29" s="68" t="s">
        <v>34</v>
      </c>
      <c r="K29" s="69">
        <v>3600</v>
      </c>
      <c r="L29" s="69">
        <v>4000</v>
      </c>
    </row>
    <row r="30" ht="17.25" spans="1:12">
      <c r="A30" s="18" t="s">
        <v>86</v>
      </c>
      <c r="B30" s="36">
        <v>1</v>
      </c>
      <c r="C30" s="36"/>
      <c r="D30" s="47"/>
      <c r="E30" s="36"/>
      <c r="F30" s="19">
        <f t="shared" si="1"/>
        <v>1</v>
      </c>
      <c r="G30" s="45" t="s">
        <v>68</v>
      </c>
      <c r="H30" s="46">
        <v>5000</v>
      </c>
      <c r="I30" s="46">
        <v>6500</v>
      </c>
      <c r="J30" s="68" t="s">
        <v>28</v>
      </c>
      <c r="K30" s="69">
        <v>5000</v>
      </c>
      <c r="L30" s="69">
        <v>6000</v>
      </c>
    </row>
    <row r="31" ht="18.75" spans="1:12">
      <c r="A31" s="28" t="s">
        <v>76</v>
      </c>
      <c r="B31" s="29">
        <f>SUM(B23:B30)</f>
        <v>12</v>
      </c>
      <c r="C31" s="29">
        <f>SUM(C23:C30)</f>
        <v>2</v>
      </c>
      <c r="D31" s="30"/>
      <c r="E31" s="29"/>
      <c r="F31" s="29">
        <f>SUM(F23:F30)</f>
        <v>10</v>
      </c>
      <c r="G31" s="31"/>
      <c r="H31" s="32"/>
      <c r="I31" s="32"/>
      <c r="J31" s="71"/>
      <c r="K31" s="72"/>
      <c r="L31" s="72"/>
    </row>
    <row r="32" ht="18.75" spans="1:12">
      <c r="A32" s="48" t="s">
        <v>87</v>
      </c>
      <c r="B32" s="49"/>
      <c r="C32" s="49"/>
      <c r="D32" s="50"/>
      <c r="E32" s="49"/>
      <c r="F32" s="49"/>
      <c r="G32" s="51"/>
      <c r="H32" s="52"/>
      <c r="I32" s="52"/>
      <c r="J32" s="76"/>
      <c r="K32" s="77"/>
      <c r="L32" s="77"/>
    </row>
    <row r="33" ht="17.25" spans="1:12">
      <c r="A33" s="34" t="s">
        <v>88</v>
      </c>
      <c r="B33" s="19">
        <v>3</v>
      </c>
      <c r="C33" s="19">
        <v>1</v>
      </c>
      <c r="D33" s="27"/>
      <c r="E33" s="19"/>
      <c r="F33" s="19">
        <f t="shared" ref="F33:F46" si="2">B33-C33-E33</f>
        <v>2</v>
      </c>
      <c r="G33" s="21" t="s">
        <v>60</v>
      </c>
      <c r="H33" s="22">
        <v>4000</v>
      </c>
      <c r="I33" s="22">
        <v>5000</v>
      </c>
      <c r="J33" s="73" t="s">
        <v>29</v>
      </c>
      <c r="K33" s="74">
        <v>4600</v>
      </c>
      <c r="L33" s="74">
        <v>5000</v>
      </c>
    </row>
    <row r="34" ht="17.25" spans="1:12">
      <c r="A34" s="34" t="s">
        <v>89</v>
      </c>
      <c r="B34" s="53">
        <v>8</v>
      </c>
      <c r="C34" s="53"/>
      <c r="D34" s="54"/>
      <c r="E34" s="53"/>
      <c r="F34" s="19">
        <f t="shared" si="2"/>
        <v>8</v>
      </c>
      <c r="G34" s="55" t="s">
        <v>57</v>
      </c>
      <c r="H34" s="22">
        <v>2500</v>
      </c>
      <c r="I34" s="22">
        <v>3000</v>
      </c>
      <c r="J34" s="78" t="s">
        <v>39</v>
      </c>
      <c r="K34" s="69">
        <v>2500</v>
      </c>
      <c r="L34" s="69">
        <v>3000</v>
      </c>
    </row>
    <row r="35" ht="17.25" spans="1:12">
      <c r="A35" s="34" t="s">
        <v>90</v>
      </c>
      <c r="B35" s="53">
        <v>3</v>
      </c>
      <c r="C35" s="53">
        <v>2</v>
      </c>
      <c r="D35" s="54"/>
      <c r="E35" s="53"/>
      <c r="F35" s="19">
        <f t="shared" si="2"/>
        <v>1</v>
      </c>
      <c r="G35" s="21" t="s">
        <v>60</v>
      </c>
      <c r="H35" s="22">
        <v>4000</v>
      </c>
      <c r="I35" s="22">
        <v>5000</v>
      </c>
      <c r="J35" s="68" t="s">
        <v>29</v>
      </c>
      <c r="K35" s="69">
        <v>4600</v>
      </c>
      <c r="L35" s="69">
        <v>5000</v>
      </c>
    </row>
    <row r="36" ht="17.25" spans="1:12">
      <c r="A36" s="34" t="s">
        <v>91</v>
      </c>
      <c r="B36" s="53">
        <v>10</v>
      </c>
      <c r="C36" s="53"/>
      <c r="D36" s="56"/>
      <c r="E36" s="53"/>
      <c r="F36" s="19">
        <f t="shared" si="2"/>
        <v>10</v>
      </c>
      <c r="G36" s="55" t="s">
        <v>57</v>
      </c>
      <c r="H36" s="22">
        <v>2500</v>
      </c>
      <c r="I36" s="22">
        <v>3000</v>
      </c>
      <c r="J36" s="78" t="s">
        <v>39</v>
      </c>
      <c r="K36" s="69">
        <v>2500</v>
      </c>
      <c r="L36" s="69">
        <v>3000</v>
      </c>
    </row>
    <row r="37" ht="17.25" spans="1:12">
      <c r="A37" s="18" t="s">
        <v>92</v>
      </c>
      <c r="B37" s="53">
        <v>5</v>
      </c>
      <c r="C37" s="53">
        <v>1</v>
      </c>
      <c r="D37" s="54"/>
      <c r="E37" s="53"/>
      <c r="F37" s="19">
        <f t="shared" si="2"/>
        <v>4</v>
      </c>
      <c r="G37" s="21" t="s">
        <v>55</v>
      </c>
      <c r="H37" s="22">
        <v>6000</v>
      </c>
      <c r="I37" s="22">
        <v>8000</v>
      </c>
      <c r="J37" s="68" t="s">
        <v>27</v>
      </c>
      <c r="K37" s="69">
        <v>6000</v>
      </c>
      <c r="L37" s="69">
        <v>8000</v>
      </c>
    </row>
    <row r="38" ht="17.25" spans="1:12">
      <c r="A38" s="18" t="s">
        <v>93</v>
      </c>
      <c r="B38" s="19">
        <v>1</v>
      </c>
      <c r="C38" s="19"/>
      <c r="D38" s="27"/>
      <c r="E38" s="19"/>
      <c r="F38" s="19">
        <f t="shared" si="2"/>
        <v>1</v>
      </c>
      <c r="G38" s="21" t="s">
        <v>81</v>
      </c>
      <c r="H38" s="22">
        <v>8000</v>
      </c>
      <c r="I38" s="22">
        <v>10000</v>
      </c>
      <c r="J38" s="68" t="s">
        <v>24</v>
      </c>
      <c r="K38" s="69">
        <v>8000</v>
      </c>
      <c r="L38" s="69">
        <v>10000</v>
      </c>
    </row>
    <row r="39" ht="17.25" spans="1:12">
      <c r="A39" s="18" t="s">
        <v>94</v>
      </c>
      <c r="B39" s="19">
        <v>2</v>
      </c>
      <c r="C39" s="19">
        <v>1</v>
      </c>
      <c r="D39" s="20"/>
      <c r="E39" s="19"/>
      <c r="F39" s="19">
        <f t="shared" si="2"/>
        <v>1</v>
      </c>
      <c r="G39" s="21" t="s">
        <v>60</v>
      </c>
      <c r="H39" s="22">
        <v>4500</v>
      </c>
      <c r="I39" s="22">
        <v>8000</v>
      </c>
      <c r="J39" s="68" t="s">
        <v>29</v>
      </c>
      <c r="K39" s="69">
        <v>4600</v>
      </c>
      <c r="L39" s="69">
        <v>5000</v>
      </c>
    </row>
    <row r="40" ht="17.25" spans="1:12">
      <c r="A40" s="18" t="s">
        <v>95</v>
      </c>
      <c r="B40" s="57">
        <v>2</v>
      </c>
      <c r="C40" s="57">
        <v>1</v>
      </c>
      <c r="D40" s="58"/>
      <c r="E40" s="57"/>
      <c r="F40" s="19">
        <f t="shared" si="2"/>
        <v>1</v>
      </c>
      <c r="G40" s="21" t="s">
        <v>55</v>
      </c>
      <c r="H40" s="22">
        <v>3000</v>
      </c>
      <c r="I40" s="22">
        <v>4500</v>
      </c>
      <c r="J40" s="68" t="s">
        <v>34</v>
      </c>
      <c r="K40" s="69">
        <v>3600</v>
      </c>
      <c r="L40" s="69">
        <v>4000</v>
      </c>
    </row>
    <row r="41" ht="17.25" spans="1:12">
      <c r="A41" s="18" t="s">
        <v>96</v>
      </c>
      <c r="B41" s="19">
        <v>1</v>
      </c>
      <c r="C41" s="19"/>
      <c r="D41" s="27"/>
      <c r="E41" s="19"/>
      <c r="F41" s="19">
        <f t="shared" si="2"/>
        <v>1</v>
      </c>
      <c r="G41" s="21" t="s">
        <v>60</v>
      </c>
      <c r="H41" s="22">
        <v>6000</v>
      </c>
      <c r="I41" s="22">
        <v>8000</v>
      </c>
      <c r="J41" s="68" t="s">
        <v>29</v>
      </c>
      <c r="K41" s="69">
        <v>4600</v>
      </c>
      <c r="L41" s="69">
        <v>5000</v>
      </c>
    </row>
    <row r="42" ht="17.25" spans="1:12">
      <c r="A42" s="18" t="s">
        <v>97</v>
      </c>
      <c r="B42" s="53">
        <v>2</v>
      </c>
      <c r="C42" s="53"/>
      <c r="D42" s="56"/>
      <c r="E42" s="53"/>
      <c r="F42" s="19">
        <f t="shared" si="2"/>
        <v>2</v>
      </c>
      <c r="G42" s="55" t="s">
        <v>55</v>
      </c>
      <c r="H42" s="22">
        <v>3500</v>
      </c>
      <c r="I42" s="22">
        <v>4500</v>
      </c>
      <c r="J42" s="78" t="s">
        <v>29</v>
      </c>
      <c r="K42" s="69">
        <v>4600</v>
      </c>
      <c r="L42" s="69">
        <v>5000</v>
      </c>
    </row>
    <row r="43" ht="17.25" spans="1:12">
      <c r="A43" s="18" t="s">
        <v>98</v>
      </c>
      <c r="B43" s="53">
        <v>10</v>
      </c>
      <c r="C43" s="53"/>
      <c r="D43" s="54"/>
      <c r="E43" s="53"/>
      <c r="F43" s="19">
        <f t="shared" si="2"/>
        <v>10</v>
      </c>
      <c r="G43" s="55" t="s">
        <v>57</v>
      </c>
      <c r="H43" s="22">
        <v>5000</v>
      </c>
      <c r="I43" s="22">
        <v>8000</v>
      </c>
      <c r="J43" s="78" t="s">
        <v>27</v>
      </c>
      <c r="K43" s="69">
        <v>6000</v>
      </c>
      <c r="L43" s="69">
        <v>8000</v>
      </c>
    </row>
    <row r="44" ht="18.75" spans="1:12">
      <c r="A44" s="28" t="s">
        <v>63</v>
      </c>
      <c r="B44" s="29">
        <f>SUM(B33:B43)</f>
        <v>47</v>
      </c>
      <c r="C44" s="29">
        <f>SUM(C33:C43)</f>
        <v>6</v>
      </c>
      <c r="D44" s="30"/>
      <c r="E44" s="29"/>
      <c r="F44" s="29">
        <f>SUM(F33:F43)</f>
        <v>41</v>
      </c>
      <c r="G44" s="31"/>
      <c r="H44" s="32"/>
      <c r="I44" s="32"/>
      <c r="J44" s="71"/>
      <c r="K44" s="72"/>
      <c r="L44" s="72"/>
    </row>
    <row r="45" ht="18.75" spans="1:12">
      <c r="A45" s="48" t="s">
        <v>99</v>
      </c>
      <c r="B45" s="49"/>
      <c r="C45" s="49"/>
      <c r="D45" s="50"/>
      <c r="E45" s="49"/>
      <c r="F45" s="49"/>
      <c r="G45" s="51"/>
      <c r="H45" s="52"/>
      <c r="I45" s="52"/>
      <c r="J45" s="76"/>
      <c r="K45" s="77"/>
      <c r="L45" s="77"/>
    </row>
    <row r="46" ht="17.25" spans="1:12">
      <c r="A46" s="34" t="s">
        <v>100</v>
      </c>
      <c r="B46" s="53">
        <v>6</v>
      </c>
      <c r="C46" s="53"/>
      <c r="D46" s="54"/>
      <c r="E46" s="53"/>
      <c r="F46" s="19">
        <f t="shared" ref="F46:F58" si="3">B46-C46-E46</f>
        <v>6</v>
      </c>
      <c r="G46" s="21" t="s">
        <v>55</v>
      </c>
      <c r="H46" s="22">
        <v>3500</v>
      </c>
      <c r="I46" s="22">
        <v>4000</v>
      </c>
      <c r="J46" s="68" t="s">
        <v>34</v>
      </c>
      <c r="K46" s="69">
        <v>3600</v>
      </c>
      <c r="L46" s="69">
        <v>4000</v>
      </c>
    </row>
    <row r="47" ht="17.25" spans="1:12">
      <c r="A47" s="34" t="s">
        <v>101</v>
      </c>
      <c r="B47" s="53">
        <v>20</v>
      </c>
      <c r="C47" s="53"/>
      <c r="D47" s="54"/>
      <c r="E47" s="53"/>
      <c r="F47" s="19">
        <f t="shared" si="3"/>
        <v>20</v>
      </c>
      <c r="G47" s="55" t="s">
        <v>57</v>
      </c>
      <c r="H47" s="22">
        <v>1800</v>
      </c>
      <c r="I47" s="22">
        <v>2500</v>
      </c>
      <c r="J47" s="78" t="s">
        <v>42</v>
      </c>
      <c r="K47" s="69">
        <v>2200</v>
      </c>
      <c r="L47" s="69">
        <v>2500</v>
      </c>
    </row>
    <row r="48" ht="17.25" spans="1:12">
      <c r="A48" s="34" t="s">
        <v>102</v>
      </c>
      <c r="B48" s="53">
        <v>3</v>
      </c>
      <c r="C48" s="53">
        <v>1</v>
      </c>
      <c r="D48" s="54"/>
      <c r="E48" s="53"/>
      <c r="F48" s="19">
        <f t="shared" si="3"/>
        <v>2</v>
      </c>
      <c r="G48" s="21" t="s">
        <v>60</v>
      </c>
      <c r="H48" s="22">
        <v>4000</v>
      </c>
      <c r="I48" s="22">
        <v>5000</v>
      </c>
      <c r="J48" s="68" t="s">
        <v>29</v>
      </c>
      <c r="K48" s="69">
        <v>4600</v>
      </c>
      <c r="L48" s="69">
        <v>5000</v>
      </c>
    </row>
    <row r="49" ht="17.25" spans="1:12">
      <c r="A49" s="34" t="s">
        <v>103</v>
      </c>
      <c r="B49" s="53">
        <v>6</v>
      </c>
      <c r="C49" s="53"/>
      <c r="D49" s="54"/>
      <c r="E49" s="53"/>
      <c r="F49" s="19">
        <f t="shared" si="3"/>
        <v>6</v>
      </c>
      <c r="G49" s="21" t="s">
        <v>55</v>
      </c>
      <c r="H49" s="22">
        <v>3500</v>
      </c>
      <c r="I49" s="22">
        <v>4000</v>
      </c>
      <c r="J49" s="68" t="s">
        <v>34</v>
      </c>
      <c r="K49" s="69">
        <v>3600</v>
      </c>
      <c r="L49" s="69">
        <v>4000</v>
      </c>
    </row>
    <row r="50" ht="17.25" spans="1:12">
      <c r="A50" s="34" t="s">
        <v>101</v>
      </c>
      <c r="B50" s="19">
        <v>10</v>
      </c>
      <c r="C50" s="53"/>
      <c r="D50" s="54"/>
      <c r="E50" s="53"/>
      <c r="F50" s="19">
        <f t="shared" si="3"/>
        <v>10</v>
      </c>
      <c r="G50" s="55" t="s">
        <v>57</v>
      </c>
      <c r="H50" s="22">
        <v>1800</v>
      </c>
      <c r="I50" s="22">
        <v>2500</v>
      </c>
      <c r="J50" s="78" t="s">
        <v>42</v>
      </c>
      <c r="K50" s="69">
        <v>2200</v>
      </c>
      <c r="L50" s="69">
        <v>2500</v>
      </c>
    </row>
    <row r="51" ht="17.25" spans="1:12">
      <c r="A51" s="34" t="s">
        <v>104</v>
      </c>
      <c r="B51" s="19">
        <v>1</v>
      </c>
      <c r="C51" s="19"/>
      <c r="D51" s="27"/>
      <c r="E51" s="19"/>
      <c r="F51" s="19">
        <f t="shared" si="3"/>
        <v>1</v>
      </c>
      <c r="G51" s="21" t="s">
        <v>60</v>
      </c>
      <c r="H51" s="22">
        <v>4000</v>
      </c>
      <c r="I51" s="22">
        <v>5000</v>
      </c>
      <c r="J51" s="68" t="s">
        <v>29</v>
      </c>
      <c r="K51" s="69">
        <v>4600</v>
      </c>
      <c r="L51" s="69">
        <v>5000</v>
      </c>
    </row>
    <row r="52" ht="17.25" spans="1:12">
      <c r="A52" s="34" t="s">
        <v>105</v>
      </c>
      <c r="B52" s="57">
        <v>2</v>
      </c>
      <c r="C52" s="57">
        <v>1</v>
      </c>
      <c r="D52" s="58"/>
      <c r="E52" s="57"/>
      <c r="F52" s="19">
        <f t="shared" si="3"/>
        <v>1</v>
      </c>
      <c r="G52" s="21" t="s">
        <v>55</v>
      </c>
      <c r="H52" s="22">
        <v>2500</v>
      </c>
      <c r="I52" s="22">
        <v>3000</v>
      </c>
      <c r="J52" s="68" t="s">
        <v>38</v>
      </c>
      <c r="K52" s="69">
        <v>3000</v>
      </c>
      <c r="L52" s="69">
        <v>3300</v>
      </c>
    </row>
    <row r="53" ht="17.25" spans="1:12">
      <c r="A53" s="34" t="s">
        <v>101</v>
      </c>
      <c r="B53" s="19">
        <v>30</v>
      </c>
      <c r="C53" s="53"/>
      <c r="D53" s="54"/>
      <c r="E53" s="53"/>
      <c r="F53" s="19">
        <f t="shared" si="3"/>
        <v>30</v>
      </c>
      <c r="G53" s="55" t="s">
        <v>57</v>
      </c>
      <c r="H53" s="22">
        <v>1800</v>
      </c>
      <c r="I53" s="22">
        <v>2500</v>
      </c>
      <c r="J53" s="78" t="s">
        <v>42</v>
      </c>
      <c r="K53" s="69">
        <v>2200</v>
      </c>
      <c r="L53" s="69">
        <v>2500</v>
      </c>
    </row>
    <row r="54" ht="17.25" spans="1:12">
      <c r="A54" s="34" t="s">
        <v>106</v>
      </c>
      <c r="B54" s="53">
        <v>15</v>
      </c>
      <c r="C54" s="53"/>
      <c r="D54" s="54"/>
      <c r="E54" s="53"/>
      <c r="F54" s="19">
        <f t="shared" si="3"/>
        <v>15</v>
      </c>
      <c r="G54" s="55" t="s">
        <v>57</v>
      </c>
      <c r="H54" s="22">
        <v>2500</v>
      </c>
      <c r="I54" s="22">
        <v>3000</v>
      </c>
      <c r="J54" s="78" t="s">
        <v>39</v>
      </c>
      <c r="K54" s="69">
        <v>2500</v>
      </c>
      <c r="L54" s="69">
        <v>3000</v>
      </c>
    </row>
    <row r="55" ht="17.25" spans="1:12">
      <c r="A55" s="18" t="s">
        <v>107</v>
      </c>
      <c r="B55" s="53">
        <v>1</v>
      </c>
      <c r="C55" s="53"/>
      <c r="D55" s="54"/>
      <c r="E55" s="53"/>
      <c r="F55" s="19">
        <f t="shared" si="3"/>
        <v>1</v>
      </c>
      <c r="G55" s="21" t="s">
        <v>81</v>
      </c>
      <c r="H55" s="22">
        <v>4000</v>
      </c>
      <c r="I55" s="22">
        <v>5000</v>
      </c>
      <c r="J55" s="68" t="s">
        <v>29</v>
      </c>
      <c r="K55" s="69">
        <v>4600</v>
      </c>
      <c r="L55" s="69">
        <v>5000</v>
      </c>
    </row>
    <row r="56" ht="17.25" spans="1:12">
      <c r="A56" s="34" t="s">
        <v>108</v>
      </c>
      <c r="B56" s="53">
        <v>20</v>
      </c>
      <c r="C56" s="53"/>
      <c r="D56" s="54"/>
      <c r="E56" s="53"/>
      <c r="F56" s="19">
        <f t="shared" si="3"/>
        <v>20</v>
      </c>
      <c r="G56" s="55" t="s">
        <v>57</v>
      </c>
      <c r="H56" s="22">
        <v>1800</v>
      </c>
      <c r="I56" s="22">
        <v>2200</v>
      </c>
      <c r="J56" s="78" t="s">
        <v>43</v>
      </c>
      <c r="K56" s="69">
        <v>1800</v>
      </c>
      <c r="L56" s="69">
        <v>2200</v>
      </c>
    </row>
    <row r="57" ht="17.25" spans="1:12">
      <c r="A57" s="34" t="s">
        <v>109</v>
      </c>
      <c r="B57" s="53">
        <v>1</v>
      </c>
      <c r="C57" s="53"/>
      <c r="D57" s="54"/>
      <c r="E57" s="53"/>
      <c r="F57" s="19">
        <f t="shared" si="3"/>
        <v>1</v>
      </c>
      <c r="G57" s="21" t="s">
        <v>60</v>
      </c>
      <c r="H57" s="22">
        <v>3500</v>
      </c>
      <c r="I57" s="22">
        <v>4000</v>
      </c>
      <c r="J57" s="68" t="s">
        <v>33</v>
      </c>
      <c r="K57" s="69">
        <v>4000</v>
      </c>
      <c r="L57" s="69">
        <v>4300</v>
      </c>
    </row>
    <row r="58" ht="17.25" spans="1:12">
      <c r="A58" s="34" t="s">
        <v>110</v>
      </c>
      <c r="B58" s="53">
        <v>4</v>
      </c>
      <c r="C58" s="53"/>
      <c r="D58" s="54"/>
      <c r="E58" s="53"/>
      <c r="F58" s="19">
        <f t="shared" si="3"/>
        <v>4</v>
      </c>
      <c r="G58" s="55" t="s">
        <v>57</v>
      </c>
      <c r="H58" s="22">
        <v>1800</v>
      </c>
      <c r="I58" s="22">
        <v>2200</v>
      </c>
      <c r="J58" s="79" t="s">
        <v>43</v>
      </c>
      <c r="K58" s="74">
        <v>1800</v>
      </c>
      <c r="L58" s="74">
        <v>2200</v>
      </c>
    </row>
    <row r="59" ht="18.75" spans="1:12">
      <c r="A59" s="28" t="s">
        <v>63</v>
      </c>
      <c r="B59" s="29">
        <f>SUM(B46:B58)</f>
        <v>119</v>
      </c>
      <c r="C59" s="29">
        <f>SUM(C46:C58)</f>
        <v>2</v>
      </c>
      <c r="D59" s="30"/>
      <c r="E59" s="29"/>
      <c r="F59" s="29">
        <f>SUM(F46:F58)</f>
        <v>117</v>
      </c>
      <c r="G59" s="31"/>
      <c r="H59" s="32"/>
      <c r="I59" s="32"/>
      <c r="J59" s="71"/>
      <c r="K59" s="72"/>
      <c r="L59" s="72"/>
    </row>
    <row r="60" ht="18.75" spans="1:12">
      <c r="A60" s="48" t="s">
        <v>111</v>
      </c>
      <c r="B60" s="49"/>
      <c r="C60" s="49"/>
      <c r="D60" s="50"/>
      <c r="E60" s="49"/>
      <c r="F60" s="49"/>
      <c r="G60" s="51"/>
      <c r="H60" s="52"/>
      <c r="I60" s="52"/>
      <c r="J60" s="76"/>
      <c r="K60" s="77"/>
      <c r="L60" s="77"/>
    </row>
    <row r="61" ht="17.25" spans="1:12">
      <c r="A61" s="34" t="s">
        <v>112</v>
      </c>
      <c r="B61" s="53">
        <v>1</v>
      </c>
      <c r="C61" s="53"/>
      <c r="D61" s="54"/>
      <c r="E61" s="53"/>
      <c r="F61" s="19">
        <f>B61-C61-E61</f>
        <v>1</v>
      </c>
      <c r="G61" s="21" t="s">
        <v>55</v>
      </c>
      <c r="H61" s="22">
        <v>3000</v>
      </c>
      <c r="I61" s="22">
        <v>4000</v>
      </c>
      <c r="J61" s="73" t="s">
        <v>34</v>
      </c>
      <c r="K61" s="74">
        <v>3600</v>
      </c>
      <c r="L61" s="74">
        <v>4000</v>
      </c>
    </row>
    <row r="62" ht="18.75" spans="1:12">
      <c r="A62" s="28" t="s">
        <v>63</v>
      </c>
      <c r="B62" s="29">
        <f>SUM(B61:B61)</f>
        <v>1</v>
      </c>
      <c r="C62" s="29">
        <f>SUM(C61:C61)</f>
        <v>0</v>
      </c>
      <c r="D62" s="30"/>
      <c r="E62" s="29"/>
      <c r="F62" s="29">
        <f>SUM(F61:F61)</f>
        <v>1</v>
      </c>
      <c r="G62" s="31"/>
      <c r="H62" s="32"/>
      <c r="I62" s="32"/>
      <c r="J62" s="71"/>
      <c r="K62" s="72"/>
      <c r="L62" s="72"/>
    </row>
    <row r="63" ht="18.75" spans="1:12">
      <c r="A63" s="48" t="s">
        <v>113</v>
      </c>
      <c r="B63" s="49"/>
      <c r="C63" s="49"/>
      <c r="D63" s="50"/>
      <c r="E63" s="49"/>
      <c r="F63" s="49"/>
      <c r="G63" s="51"/>
      <c r="H63" s="59"/>
      <c r="I63" s="59"/>
      <c r="J63" s="76"/>
      <c r="K63" s="80"/>
      <c r="L63" s="80"/>
    </row>
    <row r="64" ht="17.25" spans="1:12">
      <c r="A64" s="60" t="s">
        <v>114</v>
      </c>
      <c r="B64" s="61"/>
      <c r="C64" s="61"/>
      <c r="D64" s="62"/>
      <c r="E64" s="61"/>
      <c r="F64" s="61"/>
      <c r="G64" s="63"/>
      <c r="H64" s="64"/>
      <c r="I64" s="64"/>
      <c r="J64" s="81"/>
      <c r="K64" s="82"/>
      <c r="L64" s="82"/>
    </row>
    <row r="65" ht="17.25" spans="1:12">
      <c r="A65" s="34" t="s">
        <v>115</v>
      </c>
      <c r="B65" s="19">
        <v>4</v>
      </c>
      <c r="C65" s="19"/>
      <c r="D65" s="27"/>
      <c r="E65" s="19"/>
      <c r="F65" s="19">
        <f t="shared" ref="F65:F76" si="4">B65-C65-E65</f>
        <v>4</v>
      </c>
      <c r="G65" s="21" t="s">
        <v>68</v>
      </c>
      <c r="H65" s="22">
        <v>4500</v>
      </c>
      <c r="I65" s="22">
        <v>7000</v>
      </c>
      <c r="J65" s="68" t="s">
        <v>27</v>
      </c>
      <c r="K65" s="69">
        <v>6000</v>
      </c>
      <c r="L65" s="69">
        <v>8000</v>
      </c>
    </row>
    <row r="66" ht="17.25" spans="1:12">
      <c r="A66" s="34" t="s">
        <v>116</v>
      </c>
      <c r="B66" s="19">
        <v>8</v>
      </c>
      <c r="C66" s="19"/>
      <c r="D66" s="27"/>
      <c r="E66" s="19"/>
      <c r="F66" s="19">
        <f t="shared" si="4"/>
        <v>8</v>
      </c>
      <c r="G66" s="21" t="s">
        <v>60</v>
      </c>
      <c r="H66" s="22">
        <v>3500</v>
      </c>
      <c r="I66" s="22">
        <v>4500</v>
      </c>
      <c r="J66" s="68" t="s">
        <v>32</v>
      </c>
      <c r="K66" s="69">
        <v>4300</v>
      </c>
      <c r="L66" s="69">
        <v>4600</v>
      </c>
    </row>
    <row r="67" ht="17.25" spans="1:12">
      <c r="A67" s="34" t="s">
        <v>117</v>
      </c>
      <c r="B67" s="19">
        <v>12</v>
      </c>
      <c r="C67" s="19"/>
      <c r="D67" s="27"/>
      <c r="E67" s="19"/>
      <c r="F67" s="19">
        <f t="shared" si="4"/>
        <v>12</v>
      </c>
      <c r="G67" s="21" t="s">
        <v>55</v>
      </c>
      <c r="H67" s="22">
        <v>2500</v>
      </c>
      <c r="I67" s="22">
        <v>3500</v>
      </c>
      <c r="J67" s="68" t="s">
        <v>37</v>
      </c>
      <c r="K67" s="69">
        <v>3300</v>
      </c>
      <c r="L67" s="69">
        <v>3600</v>
      </c>
    </row>
    <row r="68" ht="17.25" spans="1:12">
      <c r="A68" s="34" t="s">
        <v>118</v>
      </c>
      <c r="B68" s="19">
        <v>40</v>
      </c>
      <c r="C68" s="53"/>
      <c r="D68" s="54"/>
      <c r="E68" s="53"/>
      <c r="F68" s="19">
        <f t="shared" si="4"/>
        <v>40</v>
      </c>
      <c r="G68" s="55" t="s">
        <v>57</v>
      </c>
      <c r="H68" s="22">
        <v>2200</v>
      </c>
      <c r="I68" s="22">
        <v>2500</v>
      </c>
      <c r="J68" s="78" t="s">
        <v>42</v>
      </c>
      <c r="K68" s="69">
        <v>2200</v>
      </c>
      <c r="L68" s="69">
        <v>2500</v>
      </c>
    </row>
    <row r="69" ht="17.25" spans="1:12">
      <c r="A69" s="18" t="s">
        <v>119</v>
      </c>
      <c r="B69" s="19">
        <v>3</v>
      </c>
      <c r="C69" s="19"/>
      <c r="D69" s="27"/>
      <c r="E69" s="19"/>
      <c r="F69" s="19">
        <f t="shared" si="4"/>
        <v>3</v>
      </c>
      <c r="G69" s="21" t="s">
        <v>60</v>
      </c>
      <c r="H69" s="22">
        <v>3500</v>
      </c>
      <c r="I69" s="22">
        <v>4500</v>
      </c>
      <c r="J69" s="68" t="s">
        <v>32</v>
      </c>
      <c r="K69" s="69">
        <v>4300</v>
      </c>
      <c r="L69" s="69">
        <v>4600</v>
      </c>
    </row>
    <row r="70" ht="17.25" spans="1:12">
      <c r="A70" s="34" t="s">
        <v>108</v>
      </c>
      <c r="B70" s="19">
        <v>30</v>
      </c>
      <c r="C70" s="53"/>
      <c r="D70" s="54"/>
      <c r="E70" s="53"/>
      <c r="F70" s="19">
        <f t="shared" si="4"/>
        <v>30</v>
      </c>
      <c r="G70" s="55" t="s">
        <v>57</v>
      </c>
      <c r="H70" s="22">
        <v>1800</v>
      </c>
      <c r="I70" s="22">
        <v>2200</v>
      </c>
      <c r="J70" s="78" t="s">
        <v>43</v>
      </c>
      <c r="K70" s="69">
        <v>1800</v>
      </c>
      <c r="L70" s="69">
        <v>2200</v>
      </c>
    </row>
    <row r="71" ht="17.25" spans="1:12">
      <c r="A71" s="34" t="s">
        <v>120</v>
      </c>
      <c r="B71" s="19">
        <v>1</v>
      </c>
      <c r="C71" s="19"/>
      <c r="D71" s="27"/>
      <c r="E71" s="19"/>
      <c r="F71" s="19">
        <f t="shared" si="4"/>
        <v>1</v>
      </c>
      <c r="G71" s="21" t="s">
        <v>60</v>
      </c>
      <c r="H71" s="22">
        <v>3500</v>
      </c>
      <c r="I71" s="22">
        <v>4500</v>
      </c>
      <c r="J71" s="68" t="s">
        <v>32</v>
      </c>
      <c r="K71" s="69">
        <v>4300</v>
      </c>
      <c r="L71" s="69">
        <v>4600</v>
      </c>
    </row>
    <row r="72" ht="17.25" spans="1:12">
      <c r="A72" s="34" t="s">
        <v>121</v>
      </c>
      <c r="B72" s="19">
        <v>3</v>
      </c>
      <c r="C72" s="53"/>
      <c r="D72" s="54"/>
      <c r="E72" s="53"/>
      <c r="F72" s="19">
        <f t="shared" si="4"/>
        <v>3</v>
      </c>
      <c r="G72" s="55" t="s">
        <v>57</v>
      </c>
      <c r="H72" s="22">
        <v>2200</v>
      </c>
      <c r="I72" s="22">
        <v>2500</v>
      </c>
      <c r="J72" s="78" t="s">
        <v>42</v>
      </c>
      <c r="K72" s="69">
        <v>2200</v>
      </c>
      <c r="L72" s="69">
        <v>2500</v>
      </c>
    </row>
    <row r="73" ht="17.25" spans="1:12">
      <c r="A73" s="34" t="s">
        <v>122</v>
      </c>
      <c r="B73" s="19">
        <v>1</v>
      </c>
      <c r="C73" s="19"/>
      <c r="D73" s="27"/>
      <c r="E73" s="19"/>
      <c r="F73" s="19">
        <f t="shared" si="4"/>
        <v>1</v>
      </c>
      <c r="G73" s="21" t="s">
        <v>55</v>
      </c>
      <c r="H73" s="22">
        <v>2500</v>
      </c>
      <c r="I73" s="22">
        <v>3000</v>
      </c>
      <c r="J73" s="68" t="s">
        <v>38</v>
      </c>
      <c r="K73" s="69">
        <v>3000</v>
      </c>
      <c r="L73" s="69">
        <v>3300</v>
      </c>
    </row>
    <row r="74" ht="17.25" spans="1:12">
      <c r="A74" s="18" t="s">
        <v>123</v>
      </c>
      <c r="B74" s="19">
        <v>2</v>
      </c>
      <c r="C74" s="53"/>
      <c r="D74" s="54"/>
      <c r="E74" s="53"/>
      <c r="F74" s="19">
        <f t="shared" si="4"/>
        <v>2</v>
      </c>
      <c r="G74" s="55" t="s">
        <v>57</v>
      </c>
      <c r="H74" s="22">
        <v>2000</v>
      </c>
      <c r="I74" s="22">
        <v>2500</v>
      </c>
      <c r="J74" s="78" t="s">
        <v>42</v>
      </c>
      <c r="K74" s="69">
        <v>2200</v>
      </c>
      <c r="L74" s="69">
        <v>2500</v>
      </c>
    </row>
    <row r="75" ht="17.25" spans="1:12">
      <c r="A75" s="34" t="s">
        <v>124</v>
      </c>
      <c r="B75" s="19">
        <v>1</v>
      </c>
      <c r="C75" s="19"/>
      <c r="D75" s="27"/>
      <c r="E75" s="19"/>
      <c r="F75" s="19">
        <f t="shared" si="4"/>
        <v>1</v>
      </c>
      <c r="G75" s="21" t="s">
        <v>55</v>
      </c>
      <c r="H75" s="22">
        <v>3500</v>
      </c>
      <c r="I75" s="22">
        <v>4000</v>
      </c>
      <c r="J75" s="73" t="s">
        <v>34</v>
      </c>
      <c r="K75" s="74">
        <v>3600</v>
      </c>
      <c r="L75" s="74">
        <v>4000</v>
      </c>
    </row>
    <row r="76" ht="17.25" spans="1:12">
      <c r="A76" s="18" t="s">
        <v>125</v>
      </c>
      <c r="B76" s="43">
        <v>1</v>
      </c>
      <c r="C76" s="43"/>
      <c r="D76" s="44"/>
      <c r="E76" s="43"/>
      <c r="F76" s="19">
        <f t="shared" si="4"/>
        <v>1</v>
      </c>
      <c r="G76" s="21" t="s">
        <v>55</v>
      </c>
      <c r="H76" s="46">
        <v>3500</v>
      </c>
      <c r="I76" s="46">
        <v>4000</v>
      </c>
      <c r="J76" s="73" t="s">
        <v>34</v>
      </c>
      <c r="K76" s="69">
        <v>3600</v>
      </c>
      <c r="L76" s="69">
        <v>4000</v>
      </c>
    </row>
    <row r="77" ht="18.75" spans="1:12">
      <c r="A77" s="28" t="s">
        <v>63</v>
      </c>
      <c r="B77" s="29">
        <f>SUM(B65:B76)</f>
        <v>106</v>
      </c>
      <c r="C77" s="29">
        <f>SUM(C65:C76)</f>
        <v>0</v>
      </c>
      <c r="D77" s="30"/>
      <c r="E77" s="29"/>
      <c r="F77" s="29">
        <f>SUM(F65:F76)</f>
        <v>106</v>
      </c>
      <c r="G77" s="31"/>
      <c r="H77" s="32"/>
      <c r="I77" s="32"/>
      <c r="J77" s="71"/>
      <c r="K77" s="72"/>
      <c r="L77" s="72"/>
    </row>
    <row r="78" ht="18" spans="1:12">
      <c r="A78" s="60" t="s">
        <v>126</v>
      </c>
      <c r="B78" s="61"/>
      <c r="C78" s="61"/>
      <c r="D78" s="62"/>
      <c r="E78" s="61"/>
      <c r="F78" s="61"/>
      <c r="G78" s="63"/>
      <c r="H78" s="64"/>
      <c r="I78" s="64"/>
      <c r="J78" s="81"/>
      <c r="K78" s="82"/>
      <c r="L78" s="82"/>
    </row>
    <row r="79" ht="17.25" spans="1:12">
      <c r="A79" s="34" t="s">
        <v>127</v>
      </c>
      <c r="B79" s="19">
        <v>3</v>
      </c>
      <c r="C79" s="19"/>
      <c r="D79" s="27"/>
      <c r="E79" s="19"/>
      <c r="F79" s="19">
        <f t="shared" ref="F79:F93" si="5">B79-C79-E79</f>
        <v>3</v>
      </c>
      <c r="G79" s="21" t="s">
        <v>60</v>
      </c>
      <c r="H79" s="22">
        <v>5500</v>
      </c>
      <c r="I79" s="22">
        <v>6500</v>
      </c>
      <c r="J79" s="68" t="s">
        <v>28</v>
      </c>
      <c r="K79" s="69">
        <v>5000</v>
      </c>
      <c r="L79" s="69">
        <v>6000</v>
      </c>
    </row>
    <row r="80" ht="17.25" spans="1:12">
      <c r="A80" s="34" t="s">
        <v>128</v>
      </c>
      <c r="B80" s="19">
        <v>6</v>
      </c>
      <c r="C80" s="33"/>
      <c r="D80" s="20"/>
      <c r="E80" s="19"/>
      <c r="F80" s="19">
        <f t="shared" si="5"/>
        <v>6</v>
      </c>
      <c r="G80" s="21" t="s">
        <v>55</v>
      </c>
      <c r="H80" s="22">
        <v>4500</v>
      </c>
      <c r="I80" s="22">
        <v>5500</v>
      </c>
      <c r="J80" s="68" t="s">
        <v>29</v>
      </c>
      <c r="K80" s="69">
        <v>4600</v>
      </c>
      <c r="L80" s="69">
        <v>5000</v>
      </c>
    </row>
    <row r="81" ht="17.25" spans="1:12">
      <c r="A81" s="34" t="s">
        <v>129</v>
      </c>
      <c r="B81" s="19">
        <v>12</v>
      </c>
      <c r="C81" s="83"/>
      <c r="D81" s="56"/>
      <c r="E81" s="53"/>
      <c r="F81" s="19">
        <f t="shared" si="5"/>
        <v>12</v>
      </c>
      <c r="G81" s="55" t="s">
        <v>57</v>
      </c>
      <c r="H81" s="22">
        <v>2000</v>
      </c>
      <c r="I81" s="22">
        <v>2500</v>
      </c>
      <c r="J81" s="78" t="s">
        <v>42</v>
      </c>
      <c r="K81" s="69">
        <v>2200</v>
      </c>
      <c r="L81" s="69">
        <v>2500</v>
      </c>
    </row>
    <row r="82" ht="17.25" spans="1:12">
      <c r="A82" s="18" t="s">
        <v>130</v>
      </c>
      <c r="B82" s="19">
        <v>1</v>
      </c>
      <c r="C82" s="33"/>
      <c r="D82" s="20"/>
      <c r="E82" s="19"/>
      <c r="F82" s="19">
        <f t="shared" si="5"/>
        <v>1</v>
      </c>
      <c r="G82" s="21" t="s">
        <v>60</v>
      </c>
      <c r="H82" s="22">
        <v>5000</v>
      </c>
      <c r="I82" s="22">
        <v>6000</v>
      </c>
      <c r="J82" s="68" t="s">
        <v>28</v>
      </c>
      <c r="K82" s="69">
        <v>5000</v>
      </c>
      <c r="L82" s="69">
        <v>6000</v>
      </c>
    </row>
    <row r="83" ht="17.25" spans="1:12">
      <c r="A83" s="34" t="s">
        <v>131</v>
      </c>
      <c r="B83" s="19">
        <v>4</v>
      </c>
      <c r="C83" s="83"/>
      <c r="D83" s="56"/>
      <c r="E83" s="53"/>
      <c r="F83" s="19">
        <f t="shared" si="5"/>
        <v>4</v>
      </c>
      <c r="G83" s="55" t="s">
        <v>57</v>
      </c>
      <c r="H83" s="22">
        <v>2000</v>
      </c>
      <c r="I83" s="22">
        <v>2500</v>
      </c>
      <c r="J83" s="78" t="s">
        <v>42</v>
      </c>
      <c r="K83" s="69">
        <v>2200</v>
      </c>
      <c r="L83" s="69">
        <v>2500</v>
      </c>
    </row>
    <row r="84" ht="17.25" spans="1:12">
      <c r="A84" s="18" t="s">
        <v>132</v>
      </c>
      <c r="B84" s="19">
        <v>1</v>
      </c>
      <c r="C84" s="33"/>
      <c r="D84" s="20"/>
      <c r="E84" s="19"/>
      <c r="F84" s="19">
        <f t="shared" si="5"/>
        <v>1</v>
      </c>
      <c r="G84" s="21" t="s">
        <v>60</v>
      </c>
      <c r="H84" s="22">
        <v>5000</v>
      </c>
      <c r="I84" s="22">
        <v>6000</v>
      </c>
      <c r="J84" s="68" t="s">
        <v>28</v>
      </c>
      <c r="K84" s="69">
        <v>5000</v>
      </c>
      <c r="L84" s="69">
        <v>6000</v>
      </c>
    </row>
    <row r="85" ht="17.25" spans="1:12">
      <c r="A85" s="34" t="s">
        <v>133</v>
      </c>
      <c r="B85" s="19">
        <v>4</v>
      </c>
      <c r="C85" s="83"/>
      <c r="D85" s="56"/>
      <c r="E85" s="53"/>
      <c r="F85" s="19">
        <f t="shared" si="5"/>
        <v>4</v>
      </c>
      <c r="G85" s="55" t="s">
        <v>57</v>
      </c>
      <c r="H85" s="22">
        <v>2000</v>
      </c>
      <c r="I85" s="22">
        <v>2500</v>
      </c>
      <c r="J85" s="78" t="s">
        <v>42</v>
      </c>
      <c r="K85" s="69">
        <v>2200</v>
      </c>
      <c r="L85" s="69">
        <v>2500</v>
      </c>
    </row>
    <row r="86" ht="17.25" spans="1:12">
      <c r="A86" s="34" t="s">
        <v>134</v>
      </c>
      <c r="B86" s="19">
        <v>1</v>
      </c>
      <c r="C86" s="84"/>
      <c r="D86" s="27"/>
      <c r="E86" s="19"/>
      <c r="F86" s="19">
        <f t="shared" si="5"/>
        <v>1</v>
      </c>
      <c r="G86" s="21" t="s">
        <v>60</v>
      </c>
      <c r="H86" s="22">
        <v>5000</v>
      </c>
      <c r="I86" s="22">
        <v>6000</v>
      </c>
      <c r="J86" s="68" t="s">
        <v>29</v>
      </c>
      <c r="K86" s="69">
        <v>4600</v>
      </c>
      <c r="L86" s="69">
        <v>5000</v>
      </c>
    </row>
    <row r="87" ht="17.25" spans="1:12">
      <c r="A87" s="34" t="s">
        <v>135</v>
      </c>
      <c r="B87" s="19">
        <v>3</v>
      </c>
      <c r="C87" s="84">
        <v>1</v>
      </c>
      <c r="D87" s="27"/>
      <c r="E87" s="19"/>
      <c r="F87" s="19">
        <f t="shared" si="5"/>
        <v>2</v>
      </c>
      <c r="G87" s="21" t="s">
        <v>55</v>
      </c>
      <c r="H87" s="22">
        <v>3500</v>
      </c>
      <c r="I87" s="22">
        <v>4000</v>
      </c>
      <c r="J87" s="68" t="s">
        <v>34</v>
      </c>
      <c r="K87" s="69">
        <v>3600</v>
      </c>
      <c r="L87" s="69">
        <v>4000</v>
      </c>
    </row>
    <row r="88" ht="17.25" spans="1:12">
      <c r="A88" s="34" t="s">
        <v>136</v>
      </c>
      <c r="B88" s="19">
        <v>7</v>
      </c>
      <c r="C88" s="85"/>
      <c r="D88" s="54"/>
      <c r="E88" s="53"/>
      <c r="F88" s="19">
        <f t="shared" si="5"/>
        <v>7</v>
      </c>
      <c r="G88" s="55" t="s">
        <v>57</v>
      </c>
      <c r="H88" s="22">
        <v>2000</v>
      </c>
      <c r="I88" s="22">
        <v>2500</v>
      </c>
      <c r="J88" s="78" t="s">
        <v>42</v>
      </c>
      <c r="K88" s="69">
        <v>2200</v>
      </c>
      <c r="L88" s="69">
        <v>2500</v>
      </c>
    </row>
    <row r="89" ht="17.25" spans="1:12">
      <c r="A89" s="18" t="s">
        <v>137</v>
      </c>
      <c r="B89" s="19">
        <v>1</v>
      </c>
      <c r="C89" s="84"/>
      <c r="D89" s="27"/>
      <c r="E89" s="19"/>
      <c r="F89" s="19">
        <f t="shared" si="5"/>
        <v>1</v>
      </c>
      <c r="G89" s="21" t="s">
        <v>60</v>
      </c>
      <c r="H89" s="22">
        <v>4000</v>
      </c>
      <c r="I89" s="22">
        <v>5000</v>
      </c>
      <c r="J89" s="68" t="s">
        <v>29</v>
      </c>
      <c r="K89" s="69">
        <v>4600</v>
      </c>
      <c r="L89" s="69">
        <v>5000</v>
      </c>
    </row>
    <row r="90" ht="17.25" spans="1:12">
      <c r="A90" s="18" t="s">
        <v>138</v>
      </c>
      <c r="B90" s="43">
        <v>10</v>
      </c>
      <c r="C90" s="86"/>
      <c r="D90" s="87"/>
      <c r="E90" s="88"/>
      <c r="F90" s="19">
        <f t="shared" si="5"/>
        <v>10</v>
      </c>
      <c r="G90" s="55" t="s">
        <v>57</v>
      </c>
      <c r="H90" s="46">
        <v>2500</v>
      </c>
      <c r="I90" s="46">
        <v>3500</v>
      </c>
      <c r="J90" s="78" t="s">
        <v>37</v>
      </c>
      <c r="K90" s="69">
        <v>3300</v>
      </c>
      <c r="L90" s="69">
        <v>3600</v>
      </c>
    </row>
    <row r="91" ht="17.25" spans="1:12">
      <c r="A91" s="34" t="s">
        <v>139</v>
      </c>
      <c r="B91" s="19">
        <v>2</v>
      </c>
      <c r="C91" s="85">
        <v>1</v>
      </c>
      <c r="D91" s="54"/>
      <c r="E91" s="53"/>
      <c r="F91" s="19">
        <f t="shared" si="5"/>
        <v>1</v>
      </c>
      <c r="G91" s="55" t="s">
        <v>57</v>
      </c>
      <c r="H91" s="22">
        <v>3500</v>
      </c>
      <c r="I91" s="22">
        <v>4000</v>
      </c>
      <c r="J91" s="78" t="s">
        <v>34</v>
      </c>
      <c r="K91" s="69">
        <v>3600</v>
      </c>
      <c r="L91" s="69">
        <v>4000</v>
      </c>
    </row>
    <row r="92" ht="17.25" spans="1:12">
      <c r="A92" s="34" t="s">
        <v>140</v>
      </c>
      <c r="B92" s="19">
        <v>1</v>
      </c>
      <c r="C92" s="19"/>
      <c r="D92" s="27"/>
      <c r="E92" s="19"/>
      <c r="F92" s="19">
        <f t="shared" si="5"/>
        <v>1</v>
      </c>
      <c r="G92" s="21" t="s">
        <v>60</v>
      </c>
      <c r="H92" s="22">
        <v>4000</v>
      </c>
      <c r="I92" s="22">
        <v>5000</v>
      </c>
      <c r="J92" s="68" t="s">
        <v>29</v>
      </c>
      <c r="K92" s="69">
        <v>4600</v>
      </c>
      <c r="L92" s="69">
        <v>5000</v>
      </c>
    </row>
    <row r="93" ht="17.25" spans="1:12">
      <c r="A93" s="34" t="s">
        <v>141</v>
      </c>
      <c r="B93" s="19">
        <v>5</v>
      </c>
      <c r="C93" s="53"/>
      <c r="D93" s="54"/>
      <c r="E93" s="53"/>
      <c r="F93" s="19">
        <f t="shared" si="5"/>
        <v>5</v>
      </c>
      <c r="G93" s="55" t="s">
        <v>57</v>
      </c>
      <c r="H93" s="22">
        <v>2000</v>
      </c>
      <c r="I93" s="22">
        <v>2500</v>
      </c>
      <c r="J93" s="79" t="s">
        <v>42</v>
      </c>
      <c r="K93" s="74">
        <v>2200</v>
      </c>
      <c r="L93" s="74">
        <v>2500</v>
      </c>
    </row>
    <row r="94" ht="18.75" spans="1:12">
      <c r="A94" s="28" t="s">
        <v>63</v>
      </c>
      <c r="B94" s="29">
        <f>SUM(B79:B93)</f>
        <v>61</v>
      </c>
      <c r="C94" s="29">
        <f>SUM(C79:C93)</f>
        <v>2</v>
      </c>
      <c r="D94" s="30"/>
      <c r="E94" s="29"/>
      <c r="F94" s="29">
        <f>SUM(F79:F93)</f>
        <v>59</v>
      </c>
      <c r="G94" s="31"/>
      <c r="H94" s="32"/>
      <c r="I94" s="32"/>
      <c r="J94" s="71"/>
      <c r="K94" s="72"/>
      <c r="L94" s="72"/>
    </row>
    <row r="95" ht="18.75" spans="1:12">
      <c r="A95" s="48" t="s">
        <v>142</v>
      </c>
      <c r="B95" s="49"/>
      <c r="C95" s="49"/>
      <c r="D95" s="50"/>
      <c r="E95" s="49"/>
      <c r="F95" s="49"/>
      <c r="G95" s="51"/>
      <c r="H95" s="59"/>
      <c r="I95" s="59"/>
      <c r="J95" s="76"/>
      <c r="K95" s="80"/>
      <c r="L95" s="80"/>
    </row>
    <row r="96" ht="17.25" spans="1:12">
      <c r="A96" s="60" t="s">
        <v>143</v>
      </c>
      <c r="B96" s="61"/>
      <c r="C96" s="61"/>
      <c r="D96" s="62"/>
      <c r="E96" s="61"/>
      <c r="F96" s="61"/>
      <c r="G96" s="63"/>
      <c r="H96" s="64"/>
      <c r="I96" s="64"/>
      <c r="J96" s="81"/>
      <c r="K96" s="82"/>
      <c r="L96" s="82"/>
    </row>
    <row r="97" ht="17.25" spans="1:12">
      <c r="A97" s="18" t="s">
        <v>144</v>
      </c>
      <c r="B97" s="89">
        <v>1</v>
      </c>
      <c r="C97" s="90"/>
      <c r="D97" s="91"/>
      <c r="E97" s="89"/>
      <c r="F97" s="19">
        <f>B97-C97-E97</f>
        <v>1</v>
      </c>
      <c r="G97" s="21" t="s">
        <v>55</v>
      </c>
      <c r="H97" s="92">
        <v>3500</v>
      </c>
      <c r="I97" s="92">
        <v>4000</v>
      </c>
      <c r="J97" s="73" t="s">
        <v>34</v>
      </c>
      <c r="K97" s="110">
        <v>3600</v>
      </c>
      <c r="L97" s="110">
        <v>4000</v>
      </c>
    </row>
    <row r="98" ht="17.25" spans="1:12">
      <c r="A98" s="18" t="s">
        <v>125</v>
      </c>
      <c r="B98" s="57">
        <v>1</v>
      </c>
      <c r="C98" s="57"/>
      <c r="D98" s="58"/>
      <c r="E98" s="57"/>
      <c r="F98" s="19">
        <f>B98-C98-E98</f>
        <v>1</v>
      </c>
      <c r="G98" s="21" t="s">
        <v>55</v>
      </c>
      <c r="H98" s="46">
        <v>3500</v>
      </c>
      <c r="I98" s="46">
        <v>4000</v>
      </c>
      <c r="J98" s="73" t="s">
        <v>34</v>
      </c>
      <c r="K98" s="69">
        <v>3600</v>
      </c>
      <c r="L98" s="69">
        <v>4000</v>
      </c>
    </row>
    <row r="99" ht="18" spans="1:12">
      <c r="A99" s="93" t="s">
        <v>63</v>
      </c>
      <c r="B99" s="94">
        <f>SUM(B97:B98)</f>
        <v>2</v>
      </c>
      <c r="C99" s="94">
        <f>SUM(C97:C98)</f>
        <v>0</v>
      </c>
      <c r="D99" s="95"/>
      <c r="E99" s="94"/>
      <c r="F99" s="94">
        <f>SUM(F97:F98)</f>
        <v>2</v>
      </c>
      <c r="G99" s="96"/>
      <c r="H99" s="97"/>
      <c r="I99" s="97"/>
      <c r="J99" s="111"/>
      <c r="K99" s="112"/>
      <c r="L99" s="112"/>
    </row>
    <row r="100" ht="17.25" spans="1:12">
      <c r="A100" s="60" t="s">
        <v>145</v>
      </c>
      <c r="B100" s="61"/>
      <c r="C100" s="61"/>
      <c r="D100" s="62"/>
      <c r="E100" s="61"/>
      <c r="F100" s="61"/>
      <c r="G100" s="63"/>
      <c r="H100" s="64"/>
      <c r="I100" s="64"/>
      <c r="J100" s="81"/>
      <c r="K100" s="82"/>
      <c r="L100" s="82"/>
    </row>
    <row r="101" ht="17.25" spans="1:12">
      <c r="A101" s="18" t="s">
        <v>146</v>
      </c>
      <c r="B101" s="57">
        <v>1</v>
      </c>
      <c r="C101" s="57"/>
      <c r="D101" s="58"/>
      <c r="E101" s="57"/>
      <c r="F101" s="19">
        <f t="shared" ref="F101:F106" si="6">B101-C101-E101</f>
        <v>1</v>
      </c>
      <c r="G101" s="21" t="s">
        <v>81</v>
      </c>
      <c r="H101" s="98">
        <v>8000</v>
      </c>
      <c r="I101" s="98">
        <v>13000</v>
      </c>
      <c r="J101" s="68" t="s">
        <v>23</v>
      </c>
      <c r="K101" s="110">
        <v>10000</v>
      </c>
      <c r="L101" s="110">
        <v>12000</v>
      </c>
    </row>
    <row r="102" ht="17.25" spans="1:12">
      <c r="A102" s="18" t="s">
        <v>147</v>
      </c>
      <c r="B102" s="57">
        <v>6</v>
      </c>
      <c r="C102" s="57"/>
      <c r="D102" s="58"/>
      <c r="E102" s="57"/>
      <c r="F102" s="19">
        <f t="shared" si="6"/>
        <v>6</v>
      </c>
      <c r="G102" s="21" t="s">
        <v>60</v>
      </c>
      <c r="H102" s="98">
        <v>4000</v>
      </c>
      <c r="I102" s="98">
        <v>5000</v>
      </c>
      <c r="J102" s="68" t="s">
        <v>29</v>
      </c>
      <c r="K102" s="110">
        <v>4600</v>
      </c>
      <c r="L102" s="110">
        <v>5000</v>
      </c>
    </row>
    <row r="103" ht="17.25" spans="1:12">
      <c r="A103" s="99" t="s">
        <v>148</v>
      </c>
      <c r="B103" s="100">
        <v>30</v>
      </c>
      <c r="C103" s="100"/>
      <c r="D103" s="101"/>
      <c r="E103" s="102"/>
      <c r="F103" s="19">
        <f t="shared" si="6"/>
        <v>30</v>
      </c>
      <c r="G103" s="103" t="s">
        <v>57</v>
      </c>
      <c r="H103" s="104">
        <v>2000</v>
      </c>
      <c r="I103" s="104">
        <v>2500</v>
      </c>
      <c r="J103" s="113" t="s">
        <v>42</v>
      </c>
      <c r="K103" s="114">
        <v>2200</v>
      </c>
      <c r="L103" s="114">
        <v>2500</v>
      </c>
    </row>
    <row r="104" ht="17.25" spans="1:12">
      <c r="A104" s="18" t="s">
        <v>149</v>
      </c>
      <c r="B104" s="57">
        <v>1</v>
      </c>
      <c r="C104" s="57"/>
      <c r="D104" s="58"/>
      <c r="E104" s="57"/>
      <c r="F104" s="19">
        <f t="shared" si="6"/>
        <v>1</v>
      </c>
      <c r="G104" s="21" t="s">
        <v>68</v>
      </c>
      <c r="H104" s="98">
        <v>4000</v>
      </c>
      <c r="I104" s="98">
        <v>5000</v>
      </c>
      <c r="J104" s="68" t="s">
        <v>29</v>
      </c>
      <c r="K104" s="110">
        <v>4600</v>
      </c>
      <c r="L104" s="110">
        <v>5000</v>
      </c>
    </row>
    <row r="105" ht="17.25" spans="1:12">
      <c r="A105" s="99" t="s">
        <v>150</v>
      </c>
      <c r="B105" s="100">
        <v>2</v>
      </c>
      <c r="C105" s="102"/>
      <c r="D105" s="105"/>
      <c r="E105" s="102"/>
      <c r="F105" s="19">
        <f t="shared" si="6"/>
        <v>2</v>
      </c>
      <c r="G105" s="21" t="s">
        <v>60</v>
      </c>
      <c r="H105" s="104">
        <v>2500</v>
      </c>
      <c r="I105" s="104">
        <v>3500</v>
      </c>
      <c r="J105" s="68" t="s">
        <v>37</v>
      </c>
      <c r="K105" s="114">
        <v>3300</v>
      </c>
      <c r="L105" s="114">
        <v>3600</v>
      </c>
    </row>
    <row r="106" ht="17.25" spans="1:12">
      <c r="A106" s="18" t="s">
        <v>151</v>
      </c>
      <c r="B106" s="57">
        <v>8</v>
      </c>
      <c r="C106" s="57"/>
      <c r="D106" s="58"/>
      <c r="E106" s="57"/>
      <c r="F106" s="19">
        <f t="shared" si="6"/>
        <v>8</v>
      </c>
      <c r="G106" s="106" t="s">
        <v>57</v>
      </c>
      <c r="H106" s="46">
        <v>1800</v>
      </c>
      <c r="I106" s="46">
        <v>2200</v>
      </c>
      <c r="J106" s="115" t="s">
        <v>43</v>
      </c>
      <c r="K106" s="69">
        <v>1800</v>
      </c>
      <c r="L106" s="69">
        <v>2200</v>
      </c>
    </row>
    <row r="107" ht="18.75" spans="1:12">
      <c r="A107" s="28" t="s">
        <v>63</v>
      </c>
      <c r="B107" s="29">
        <f>SUM(B101:B106)</f>
        <v>48</v>
      </c>
      <c r="C107" s="29">
        <f>SUM(C101:C106)</f>
        <v>0</v>
      </c>
      <c r="D107" s="30"/>
      <c r="E107" s="29"/>
      <c r="F107" s="29">
        <f>SUM(F101:F106)</f>
        <v>48</v>
      </c>
      <c r="G107" s="31"/>
      <c r="H107" s="32"/>
      <c r="I107" s="32"/>
      <c r="J107" s="71"/>
      <c r="K107" s="72"/>
      <c r="L107" s="72"/>
    </row>
    <row r="108" ht="18" spans="1:12">
      <c r="A108" s="60" t="s">
        <v>152</v>
      </c>
      <c r="B108" s="61"/>
      <c r="C108" s="61"/>
      <c r="D108" s="62"/>
      <c r="E108" s="61"/>
      <c r="F108" s="61"/>
      <c r="G108" s="63"/>
      <c r="H108" s="64"/>
      <c r="I108" s="64"/>
      <c r="J108" s="81"/>
      <c r="K108" s="82"/>
      <c r="L108" s="82"/>
    </row>
    <row r="109" ht="17.25" spans="1:12">
      <c r="A109" s="18" t="s">
        <v>153</v>
      </c>
      <c r="B109" s="89">
        <v>1</v>
      </c>
      <c r="C109" s="89"/>
      <c r="D109" s="107"/>
      <c r="E109" s="89"/>
      <c r="F109" s="19">
        <f t="shared" ref="F109:F119" si="7">B109-C109-E109</f>
        <v>1</v>
      </c>
      <c r="G109" s="21" t="s">
        <v>81</v>
      </c>
      <c r="H109" s="92">
        <v>8000</v>
      </c>
      <c r="I109" s="92">
        <v>12000</v>
      </c>
      <c r="J109" s="73" t="s">
        <v>23</v>
      </c>
      <c r="K109" s="110">
        <v>10000</v>
      </c>
      <c r="L109" s="110">
        <v>12000</v>
      </c>
    </row>
    <row r="110" ht="17.25" spans="1:12">
      <c r="A110" s="18" t="s">
        <v>154</v>
      </c>
      <c r="B110" s="89">
        <v>3</v>
      </c>
      <c r="C110" s="89"/>
      <c r="D110" s="107"/>
      <c r="E110" s="89"/>
      <c r="F110" s="19">
        <f t="shared" si="7"/>
        <v>3</v>
      </c>
      <c r="G110" s="21" t="s">
        <v>60</v>
      </c>
      <c r="H110" s="92">
        <v>5000</v>
      </c>
      <c r="I110" s="92">
        <v>8000</v>
      </c>
      <c r="J110" s="68" t="s">
        <v>27</v>
      </c>
      <c r="K110" s="110">
        <v>6000</v>
      </c>
      <c r="L110" s="110">
        <v>8000</v>
      </c>
    </row>
    <row r="111" ht="17.25" spans="1:12">
      <c r="A111" s="18" t="s">
        <v>155</v>
      </c>
      <c r="B111" s="89">
        <v>6</v>
      </c>
      <c r="C111" s="89"/>
      <c r="D111" s="107"/>
      <c r="E111" s="89"/>
      <c r="F111" s="19">
        <f t="shared" si="7"/>
        <v>6</v>
      </c>
      <c r="G111" s="21" t="s">
        <v>55</v>
      </c>
      <c r="H111" s="92">
        <v>4000</v>
      </c>
      <c r="I111" s="92">
        <v>5000</v>
      </c>
      <c r="J111" s="68" t="s">
        <v>29</v>
      </c>
      <c r="K111" s="110">
        <v>4600</v>
      </c>
      <c r="L111" s="110">
        <v>5000</v>
      </c>
    </row>
    <row r="112" ht="17.25" spans="1:12">
      <c r="A112" s="18" t="s">
        <v>156</v>
      </c>
      <c r="B112" s="89">
        <v>15</v>
      </c>
      <c r="C112" s="89"/>
      <c r="D112" s="107"/>
      <c r="E112" s="89"/>
      <c r="F112" s="19">
        <f t="shared" si="7"/>
        <v>15</v>
      </c>
      <c r="G112" s="108" t="s">
        <v>57</v>
      </c>
      <c r="H112" s="92">
        <v>3500</v>
      </c>
      <c r="I112" s="92">
        <v>4000</v>
      </c>
      <c r="J112" s="115" t="s">
        <v>34</v>
      </c>
      <c r="K112" s="110">
        <v>3600</v>
      </c>
      <c r="L112" s="110">
        <v>4000</v>
      </c>
    </row>
    <row r="113" ht="17.25" spans="1:12">
      <c r="A113" s="18" t="s">
        <v>157</v>
      </c>
      <c r="B113" s="89">
        <v>1</v>
      </c>
      <c r="C113" s="89"/>
      <c r="D113" s="107"/>
      <c r="E113" s="89"/>
      <c r="F113" s="19">
        <f t="shared" si="7"/>
        <v>1</v>
      </c>
      <c r="G113" s="21" t="s">
        <v>81</v>
      </c>
      <c r="H113" s="92">
        <v>7000</v>
      </c>
      <c r="I113" s="92">
        <v>10000</v>
      </c>
      <c r="J113" s="68" t="s">
        <v>24</v>
      </c>
      <c r="K113" s="110">
        <v>8000</v>
      </c>
      <c r="L113" s="110">
        <v>10000</v>
      </c>
    </row>
    <row r="114" ht="17.25" spans="1:12">
      <c r="A114" s="18" t="s">
        <v>158</v>
      </c>
      <c r="B114" s="89">
        <v>5</v>
      </c>
      <c r="C114" s="89"/>
      <c r="D114" s="107"/>
      <c r="E114" s="89"/>
      <c r="F114" s="19">
        <f t="shared" si="7"/>
        <v>5</v>
      </c>
      <c r="G114" s="21" t="s">
        <v>60</v>
      </c>
      <c r="H114" s="92">
        <v>4500</v>
      </c>
      <c r="I114" s="92">
        <v>7000</v>
      </c>
      <c r="J114" s="68" t="s">
        <v>66</v>
      </c>
      <c r="K114" s="110">
        <v>4600</v>
      </c>
      <c r="L114" s="110">
        <v>5000</v>
      </c>
    </row>
    <row r="115" ht="17.25" spans="1:12">
      <c r="A115" s="18" t="s">
        <v>159</v>
      </c>
      <c r="B115" s="89">
        <v>10</v>
      </c>
      <c r="C115" s="89"/>
      <c r="D115" s="107"/>
      <c r="E115" s="89"/>
      <c r="F115" s="19">
        <f t="shared" si="7"/>
        <v>10</v>
      </c>
      <c r="G115" s="21" t="s">
        <v>55</v>
      </c>
      <c r="H115" s="92">
        <v>3500</v>
      </c>
      <c r="I115" s="92">
        <v>4500</v>
      </c>
      <c r="J115" s="68" t="s">
        <v>160</v>
      </c>
      <c r="K115" s="110">
        <v>3600</v>
      </c>
      <c r="L115" s="110">
        <v>4000</v>
      </c>
    </row>
    <row r="116" ht="17.25" spans="1:12">
      <c r="A116" s="18" t="s">
        <v>161</v>
      </c>
      <c r="B116" s="89">
        <v>20</v>
      </c>
      <c r="C116" s="89"/>
      <c r="D116" s="107"/>
      <c r="E116" s="89"/>
      <c r="F116" s="19">
        <f t="shared" si="7"/>
        <v>20</v>
      </c>
      <c r="G116" s="108" t="s">
        <v>57</v>
      </c>
      <c r="H116" s="92">
        <v>2500</v>
      </c>
      <c r="I116" s="92">
        <v>3500</v>
      </c>
      <c r="J116" s="115" t="s">
        <v>162</v>
      </c>
      <c r="K116" s="110">
        <v>2500</v>
      </c>
      <c r="L116" s="110">
        <v>3000</v>
      </c>
    </row>
    <row r="117" ht="17.25" spans="1:12">
      <c r="A117" s="18" t="s">
        <v>163</v>
      </c>
      <c r="B117" s="89">
        <v>5</v>
      </c>
      <c r="C117" s="89"/>
      <c r="D117" s="107"/>
      <c r="E117" s="89"/>
      <c r="F117" s="19">
        <f t="shared" si="7"/>
        <v>5</v>
      </c>
      <c r="G117" s="21" t="s">
        <v>55</v>
      </c>
      <c r="H117" s="92">
        <v>2500</v>
      </c>
      <c r="I117" s="92">
        <v>3000</v>
      </c>
      <c r="J117" s="68" t="s">
        <v>39</v>
      </c>
      <c r="K117" s="110">
        <v>2500</v>
      </c>
      <c r="L117" s="110">
        <v>3000</v>
      </c>
    </row>
    <row r="118" ht="17.25" spans="1:12">
      <c r="A118" s="18" t="s">
        <v>164</v>
      </c>
      <c r="B118" s="89">
        <v>8</v>
      </c>
      <c r="C118" s="89"/>
      <c r="D118" s="107"/>
      <c r="E118" s="89"/>
      <c r="F118" s="19">
        <f t="shared" si="7"/>
        <v>8</v>
      </c>
      <c r="G118" s="108" t="s">
        <v>57</v>
      </c>
      <c r="H118" s="92">
        <v>1800</v>
      </c>
      <c r="I118" s="92">
        <v>2200</v>
      </c>
      <c r="J118" s="115" t="s">
        <v>43</v>
      </c>
      <c r="K118" s="110">
        <v>1800</v>
      </c>
      <c r="L118" s="110">
        <v>2200</v>
      </c>
    </row>
    <row r="119" ht="18" spans="1:12">
      <c r="A119" s="93" t="s">
        <v>63</v>
      </c>
      <c r="B119" s="94">
        <f>SUM(B109:B118)</f>
        <v>74</v>
      </c>
      <c r="C119" s="94">
        <f>SUM(C109:C118)</f>
        <v>0</v>
      </c>
      <c r="D119" s="95"/>
      <c r="E119" s="94"/>
      <c r="F119" s="94">
        <f>SUM(F109:F118)</f>
        <v>74</v>
      </c>
      <c r="G119" s="96"/>
      <c r="H119" s="97"/>
      <c r="I119" s="97"/>
      <c r="J119" s="111"/>
      <c r="K119" s="112"/>
      <c r="L119" s="112"/>
    </row>
    <row r="120" ht="18" spans="1:12">
      <c r="A120" s="48" t="s">
        <v>165</v>
      </c>
      <c r="B120" s="49"/>
      <c r="C120" s="49"/>
      <c r="D120" s="50"/>
      <c r="E120" s="49"/>
      <c r="F120" s="49"/>
      <c r="G120" s="51"/>
      <c r="H120" s="59"/>
      <c r="I120" s="59"/>
      <c r="J120" s="76"/>
      <c r="K120" s="80"/>
      <c r="L120" s="80"/>
    </row>
    <row r="121" ht="17.25" spans="1:12">
      <c r="A121" s="18" t="s">
        <v>166</v>
      </c>
      <c r="B121" s="57">
        <v>2</v>
      </c>
      <c r="C121" s="57"/>
      <c r="D121" s="58"/>
      <c r="E121" s="57"/>
      <c r="F121" s="19">
        <f>B121-C121-E121</f>
        <v>2</v>
      </c>
      <c r="G121" s="21" t="s">
        <v>60</v>
      </c>
      <c r="H121" s="98">
        <v>6000</v>
      </c>
      <c r="I121" s="98">
        <v>8000</v>
      </c>
      <c r="J121" s="68" t="s">
        <v>28</v>
      </c>
      <c r="K121" s="110">
        <v>5000</v>
      </c>
      <c r="L121" s="116">
        <v>6000</v>
      </c>
    </row>
    <row r="122" ht="17.25" spans="1:12">
      <c r="A122" s="18" t="s">
        <v>167</v>
      </c>
      <c r="B122" s="57">
        <v>2</v>
      </c>
      <c r="C122" s="57"/>
      <c r="D122" s="58"/>
      <c r="E122" s="57"/>
      <c r="F122" s="19">
        <f>B122-C122-E122</f>
        <v>2</v>
      </c>
      <c r="G122" s="106" t="s">
        <v>55</v>
      </c>
      <c r="H122" s="98">
        <v>4000</v>
      </c>
      <c r="I122" s="98">
        <v>5000</v>
      </c>
      <c r="J122" s="115" t="s">
        <v>29</v>
      </c>
      <c r="K122" s="110">
        <v>4600</v>
      </c>
      <c r="L122" s="116">
        <v>5000</v>
      </c>
    </row>
    <row r="123" ht="17.25" spans="1:12">
      <c r="A123" s="99" t="s">
        <v>168</v>
      </c>
      <c r="B123" s="100">
        <v>8</v>
      </c>
      <c r="C123" s="57">
        <v>1</v>
      </c>
      <c r="D123" s="58"/>
      <c r="E123" s="57"/>
      <c r="F123" s="19">
        <f t="shared" ref="F123:F144" si="8">B123-C123-E123</f>
        <v>7</v>
      </c>
      <c r="G123" s="103" t="s">
        <v>57</v>
      </c>
      <c r="H123" s="104">
        <v>3000</v>
      </c>
      <c r="I123" s="104">
        <v>3500</v>
      </c>
      <c r="J123" s="115" t="s">
        <v>39</v>
      </c>
      <c r="K123" s="114">
        <v>2500</v>
      </c>
      <c r="L123" s="117">
        <v>3000</v>
      </c>
    </row>
    <row r="124" ht="17.25" spans="1:12">
      <c r="A124" s="99" t="s">
        <v>169</v>
      </c>
      <c r="B124" s="100">
        <v>2</v>
      </c>
      <c r="C124" s="57"/>
      <c r="D124" s="58"/>
      <c r="E124" s="57"/>
      <c r="F124" s="19">
        <f t="shared" si="8"/>
        <v>2</v>
      </c>
      <c r="G124" s="21" t="s">
        <v>60</v>
      </c>
      <c r="H124" s="104">
        <v>6000</v>
      </c>
      <c r="I124" s="104">
        <v>8000</v>
      </c>
      <c r="J124" s="68" t="s">
        <v>32</v>
      </c>
      <c r="K124" s="114">
        <v>4300</v>
      </c>
      <c r="L124" s="117">
        <v>4600</v>
      </c>
    </row>
    <row r="125" ht="17.25" spans="1:12">
      <c r="A125" s="99" t="s">
        <v>170</v>
      </c>
      <c r="B125" s="100">
        <v>2</v>
      </c>
      <c r="C125" s="57"/>
      <c r="D125" s="109"/>
      <c r="E125" s="57"/>
      <c r="F125" s="19">
        <f t="shared" si="8"/>
        <v>2</v>
      </c>
      <c r="G125" s="21" t="s">
        <v>55</v>
      </c>
      <c r="H125" s="104">
        <v>3500</v>
      </c>
      <c r="I125" s="104">
        <v>4500</v>
      </c>
      <c r="J125" s="68" t="s">
        <v>34</v>
      </c>
      <c r="K125" s="114">
        <v>3600</v>
      </c>
      <c r="L125" s="117">
        <v>4000</v>
      </c>
    </row>
    <row r="126" ht="17.25" spans="1:12">
      <c r="A126" s="18" t="s">
        <v>171</v>
      </c>
      <c r="B126" s="57">
        <v>10</v>
      </c>
      <c r="C126" s="57"/>
      <c r="D126" s="58"/>
      <c r="E126" s="57"/>
      <c r="F126" s="19">
        <f t="shared" si="8"/>
        <v>10</v>
      </c>
      <c r="G126" s="106" t="s">
        <v>57</v>
      </c>
      <c r="H126" s="46">
        <v>2500</v>
      </c>
      <c r="I126" s="46">
        <v>3000</v>
      </c>
      <c r="J126" s="115" t="s">
        <v>39</v>
      </c>
      <c r="K126" s="69">
        <v>2500</v>
      </c>
      <c r="L126" s="69">
        <v>3000</v>
      </c>
    </row>
    <row r="127" ht="17.25" spans="1:12">
      <c r="A127" s="18" t="s">
        <v>108</v>
      </c>
      <c r="B127" s="57">
        <v>35</v>
      </c>
      <c r="C127" s="57"/>
      <c r="D127" s="58"/>
      <c r="E127" s="57"/>
      <c r="F127" s="19">
        <f t="shared" si="8"/>
        <v>35</v>
      </c>
      <c r="G127" s="106" t="s">
        <v>57</v>
      </c>
      <c r="H127" s="46">
        <v>1800</v>
      </c>
      <c r="I127" s="46">
        <v>2200</v>
      </c>
      <c r="J127" s="118" t="s">
        <v>43</v>
      </c>
      <c r="K127" s="69">
        <v>1800</v>
      </c>
      <c r="L127" s="69">
        <v>2200</v>
      </c>
    </row>
    <row r="128" ht="17.25" spans="1:12">
      <c r="A128" s="18" t="s">
        <v>172</v>
      </c>
      <c r="B128" s="57">
        <v>1</v>
      </c>
      <c r="C128" s="57"/>
      <c r="D128" s="58"/>
      <c r="E128" s="57"/>
      <c r="F128" s="19">
        <f t="shared" si="8"/>
        <v>1</v>
      </c>
      <c r="G128" s="21" t="s">
        <v>81</v>
      </c>
      <c r="H128" s="98">
        <v>8000</v>
      </c>
      <c r="I128" s="98">
        <v>15000</v>
      </c>
      <c r="J128" s="68" t="s">
        <v>22</v>
      </c>
      <c r="K128" s="110">
        <v>12000</v>
      </c>
      <c r="L128" s="116">
        <v>15000</v>
      </c>
    </row>
    <row r="129" ht="17.25" spans="1:12">
      <c r="A129" s="99" t="s">
        <v>173</v>
      </c>
      <c r="B129" s="100">
        <v>2</v>
      </c>
      <c r="C129" s="57"/>
      <c r="D129" s="58"/>
      <c r="E129" s="57"/>
      <c r="F129" s="19">
        <f t="shared" si="8"/>
        <v>2</v>
      </c>
      <c r="G129" s="21" t="s">
        <v>60</v>
      </c>
      <c r="H129" s="104">
        <v>6000</v>
      </c>
      <c r="I129" s="104">
        <v>8000</v>
      </c>
      <c r="J129" s="68" t="s">
        <v>27</v>
      </c>
      <c r="K129" s="114">
        <v>6000</v>
      </c>
      <c r="L129" s="117">
        <v>8000</v>
      </c>
    </row>
    <row r="130" ht="17.25" spans="1:12">
      <c r="A130" s="99" t="s">
        <v>174</v>
      </c>
      <c r="B130" s="100">
        <v>6</v>
      </c>
      <c r="C130" s="57"/>
      <c r="D130" s="58"/>
      <c r="E130" s="57"/>
      <c r="F130" s="19">
        <f t="shared" si="8"/>
        <v>6</v>
      </c>
      <c r="G130" s="21" t="s">
        <v>55</v>
      </c>
      <c r="H130" s="104">
        <v>4500</v>
      </c>
      <c r="I130" s="104">
        <v>6000</v>
      </c>
      <c r="J130" s="68" t="s">
        <v>29</v>
      </c>
      <c r="K130" s="114">
        <v>4600</v>
      </c>
      <c r="L130" s="117">
        <v>5000</v>
      </c>
    </row>
    <row r="131" ht="17.25" spans="1:12">
      <c r="A131" s="18" t="s">
        <v>175</v>
      </c>
      <c r="B131" s="57">
        <v>30</v>
      </c>
      <c r="C131" s="57"/>
      <c r="D131" s="58"/>
      <c r="E131" s="57"/>
      <c r="F131" s="19">
        <f t="shared" si="8"/>
        <v>30</v>
      </c>
      <c r="G131" s="106" t="s">
        <v>57</v>
      </c>
      <c r="H131" s="98">
        <v>3500</v>
      </c>
      <c r="I131" s="98">
        <v>4500</v>
      </c>
      <c r="J131" s="115" t="s">
        <v>29</v>
      </c>
      <c r="K131" s="110">
        <v>4600</v>
      </c>
      <c r="L131" s="116">
        <v>5000</v>
      </c>
    </row>
    <row r="132" ht="17.25" spans="1:12">
      <c r="A132" s="18" t="s">
        <v>118</v>
      </c>
      <c r="B132" s="57">
        <v>41</v>
      </c>
      <c r="C132" s="57">
        <v>1</v>
      </c>
      <c r="D132" s="58"/>
      <c r="E132" s="57"/>
      <c r="F132" s="19">
        <f t="shared" si="8"/>
        <v>40</v>
      </c>
      <c r="G132" s="106" t="s">
        <v>57</v>
      </c>
      <c r="H132" s="98">
        <v>2500</v>
      </c>
      <c r="I132" s="98">
        <v>3500</v>
      </c>
      <c r="J132" s="115" t="s">
        <v>39</v>
      </c>
      <c r="K132" s="110">
        <v>2500</v>
      </c>
      <c r="L132" s="116">
        <v>3000</v>
      </c>
    </row>
    <row r="133" ht="17.25" spans="1:12">
      <c r="A133" s="99" t="s">
        <v>176</v>
      </c>
      <c r="B133" s="100">
        <v>30</v>
      </c>
      <c r="C133" s="57">
        <v>1</v>
      </c>
      <c r="D133" s="58"/>
      <c r="E133" s="57"/>
      <c r="F133" s="19">
        <f t="shared" si="8"/>
        <v>29</v>
      </c>
      <c r="G133" s="103" t="s">
        <v>57</v>
      </c>
      <c r="H133" s="104">
        <v>3500</v>
      </c>
      <c r="I133" s="104">
        <v>4000</v>
      </c>
      <c r="J133" s="113" t="s">
        <v>34</v>
      </c>
      <c r="K133" s="114">
        <v>3600</v>
      </c>
      <c r="L133" s="117">
        <v>4000</v>
      </c>
    </row>
    <row r="134" ht="17.25" spans="1:12">
      <c r="A134" s="99" t="s">
        <v>177</v>
      </c>
      <c r="B134" s="100">
        <v>17</v>
      </c>
      <c r="C134" s="57">
        <v>1</v>
      </c>
      <c r="D134" s="58"/>
      <c r="E134" s="57"/>
      <c r="F134" s="19">
        <f t="shared" si="8"/>
        <v>16</v>
      </c>
      <c r="G134" s="103" t="s">
        <v>57</v>
      </c>
      <c r="H134" s="104">
        <v>2500</v>
      </c>
      <c r="I134" s="104">
        <v>3500</v>
      </c>
      <c r="J134" s="113" t="s">
        <v>39</v>
      </c>
      <c r="K134" s="114">
        <v>2500</v>
      </c>
      <c r="L134" s="117">
        <v>3000</v>
      </c>
    </row>
    <row r="135" ht="17.25" spans="1:12">
      <c r="A135" s="99" t="s">
        <v>178</v>
      </c>
      <c r="B135" s="100">
        <v>19</v>
      </c>
      <c r="C135" s="57">
        <v>1</v>
      </c>
      <c r="D135" s="58"/>
      <c r="E135" s="57"/>
      <c r="F135" s="19">
        <f t="shared" si="8"/>
        <v>18</v>
      </c>
      <c r="G135" s="103" t="s">
        <v>57</v>
      </c>
      <c r="H135" s="104">
        <v>2000</v>
      </c>
      <c r="I135" s="104">
        <v>3000</v>
      </c>
      <c r="J135" s="113" t="s">
        <v>39</v>
      </c>
      <c r="K135" s="114">
        <v>2500</v>
      </c>
      <c r="L135" s="117">
        <v>3000</v>
      </c>
    </row>
    <row r="136" ht="17.25" spans="1:12">
      <c r="A136" s="18" t="s">
        <v>179</v>
      </c>
      <c r="B136" s="57">
        <v>1</v>
      </c>
      <c r="C136" s="57"/>
      <c r="D136" s="58"/>
      <c r="E136" s="57"/>
      <c r="F136" s="19">
        <f t="shared" si="8"/>
        <v>1</v>
      </c>
      <c r="G136" s="21" t="s">
        <v>81</v>
      </c>
      <c r="H136" s="98">
        <v>8000</v>
      </c>
      <c r="I136" s="98">
        <v>12000</v>
      </c>
      <c r="J136" s="68" t="s">
        <v>23</v>
      </c>
      <c r="K136" s="110">
        <v>10000</v>
      </c>
      <c r="L136" s="116">
        <v>12000</v>
      </c>
    </row>
    <row r="137" ht="17.25" spans="1:12">
      <c r="A137" s="99" t="s">
        <v>180</v>
      </c>
      <c r="B137" s="100">
        <v>1</v>
      </c>
      <c r="C137" s="57"/>
      <c r="D137" s="58"/>
      <c r="E137" s="57"/>
      <c r="F137" s="19">
        <f t="shared" si="8"/>
        <v>1</v>
      </c>
      <c r="G137" s="21" t="s">
        <v>60</v>
      </c>
      <c r="H137" s="104">
        <v>5000</v>
      </c>
      <c r="I137" s="104">
        <v>7000</v>
      </c>
      <c r="J137" s="68" t="s">
        <v>28</v>
      </c>
      <c r="K137" s="114">
        <v>5000</v>
      </c>
      <c r="L137" s="117">
        <v>6000</v>
      </c>
    </row>
    <row r="138" ht="17.25" spans="1:12">
      <c r="A138" s="18" t="s">
        <v>181</v>
      </c>
      <c r="B138" s="57">
        <v>6</v>
      </c>
      <c r="C138" s="57">
        <v>2</v>
      </c>
      <c r="D138" s="58"/>
      <c r="E138" s="57"/>
      <c r="F138" s="19">
        <f t="shared" si="8"/>
        <v>4</v>
      </c>
      <c r="G138" s="106" t="s">
        <v>57</v>
      </c>
      <c r="H138" s="98">
        <v>2500</v>
      </c>
      <c r="I138" s="98">
        <v>3500</v>
      </c>
      <c r="J138" s="115" t="s">
        <v>39</v>
      </c>
      <c r="K138" s="110">
        <v>2500</v>
      </c>
      <c r="L138" s="116">
        <v>3000</v>
      </c>
    </row>
    <row r="139" ht="17.25" spans="1:12">
      <c r="A139" s="18" t="s">
        <v>182</v>
      </c>
      <c r="B139" s="57">
        <v>20</v>
      </c>
      <c r="C139" s="57"/>
      <c r="D139" s="58"/>
      <c r="E139" s="57"/>
      <c r="F139" s="19">
        <f t="shared" si="8"/>
        <v>20</v>
      </c>
      <c r="G139" s="106" t="s">
        <v>57</v>
      </c>
      <c r="H139" s="98">
        <v>2500</v>
      </c>
      <c r="I139" s="98">
        <v>3500</v>
      </c>
      <c r="J139" s="115" t="s">
        <v>39</v>
      </c>
      <c r="K139" s="110">
        <v>2500</v>
      </c>
      <c r="L139" s="116">
        <v>3000</v>
      </c>
    </row>
    <row r="140" ht="17.25" spans="1:12">
      <c r="A140" s="18" t="s">
        <v>183</v>
      </c>
      <c r="B140" s="57">
        <v>2</v>
      </c>
      <c r="C140" s="57"/>
      <c r="D140" s="58"/>
      <c r="E140" s="57"/>
      <c r="F140" s="19">
        <f t="shared" si="8"/>
        <v>2</v>
      </c>
      <c r="G140" s="106" t="s">
        <v>57</v>
      </c>
      <c r="H140" s="98">
        <v>5000</v>
      </c>
      <c r="I140" s="98">
        <v>6000</v>
      </c>
      <c r="J140" s="115" t="s">
        <v>29</v>
      </c>
      <c r="K140" s="110">
        <v>4600</v>
      </c>
      <c r="L140" s="116">
        <v>5000</v>
      </c>
    </row>
    <row r="141" ht="17.25" spans="1:12">
      <c r="A141" s="99" t="s">
        <v>184</v>
      </c>
      <c r="B141" s="100">
        <v>3</v>
      </c>
      <c r="C141" s="57">
        <v>1</v>
      </c>
      <c r="D141" s="58"/>
      <c r="E141" s="57"/>
      <c r="F141" s="19">
        <f t="shared" si="8"/>
        <v>2</v>
      </c>
      <c r="G141" s="103" t="s">
        <v>57</v>
      </c>
      <c r="H141" s="104">
        <v>5000</v>
      </c>
      <c r="I141" s="104">
        <v>6000</v>
      </c>
      <c r="J141" s="115" t="s">
        <v>29</v>
      </c>
      <c r="K141" s="114">
        <v>4600</v>
      </c>
      <c r="L141" s="117">
        <v>5000</v>
      </c>
    </row>
    <row r="142" ht="17.25" spans="1:12">
      <c r="A142" s="99" t="s">
        <v>185</v>
      </c>
      <c r="B142" s="100">
        <v>1</v>
      </c>
      <c r="C142" s="57"/>
      <c r="D142" s="58"/>
      <c r="E142" s="57"/>
      <c r="F142" s="19">
        <f t="shared" si="8"/>
        <v>1</v>
      </c>
      <c r="G142" s="21" t="s">
        <v>60</v>
      </c>
      <c r="H142" s="104">
        <v>3500</v>
      </c>
      <c r="I142" s="104">
        <v>4000</v>
      </c>
      <c r="J142" s="68" t="s">
        <v>34</v>
      </c>
      <c r="K142" s="114">
        <v>3600</v>
      </c>
      <c r="L142" s="117">
        <v>4000</v>
      </c>
    </row>
    <row r="143" ht="18.75" spans="1:12">
      <c r="A143" s="28" t="s">
        <v>63</v>
      </c>
      <c r="B143" s="29">
        <f>SUM(B121:B142)</f>
        <v>241</v>
      </c>
      <c r="C143" s="29">
        <f>SUM(C121:C142)</f>
        <v>8</v>
      </c>
      <c r="D143" s="30"/>
      <c r="E143" s="29"/>
      <c r="F143" s="29">
        <f>SUM(F121:F142)</f>
        <v>233</v>
      </c>
      <c r="G143" s="31"/>
      <c r="H143" s="32"/>
      <c r="I143" s="32"/>
      <c r="J143" s="71"/>
      <c r="K143" s="72"/>
      <c r="L143" s="72"/>
    </row>
    <row r="144" ht="18.75" spans="1:12">
      <c r="A144" s="48" t="s">
        <v>186</v>
      </c>
      <c r="B144" s="49"/>
      <c r="C144" s="49"/>
      <c r="D144" s="50"/>
      <c r="E144" s="49"/>
      <c r="F144" s="49"/>
      <c r="G144" s="51"/>
      <c r="H144" s="59"/>
      <c r="I144" s="59"/>
      <c r="J144" s="76"/>
      <c r="K144" s="80"/>
      <c r="L144" s="80"/>
    </row>
    <row r="145" ht="17.25" spans="1:12">
      <c r="A145" s="99" t="s">
        <v>187</v>
      </c>
      <c r="B145" s="100">
        <v>3</v>
      </c>
      <c r="C145" s="57"/>
      <c r="D145" s="58"/>
      <c r="E145" s="57"/>
      <c r="F145" s="19">
        <f t="shared" ref="F145:F154" si="9">B145-C145-E145</f>
        <v>3</v>
      </c>
      <c r="G145" s="21" t="s">
        <v>60</v>
      </c>
      <c r="H145" s="104">
        <v>3500</v>
      </c>
      <c r="I145" s="104">
        <v>6000</v>
      </c>
      <c r="J145" s="68" t="s">
        <v>29</v>
      </c>
      <c r="K145" s="114">
        <v>4600</v>
      </c>
      <c r="L145" s="117">
        <v>5000</v>
      </c>
    </row>
    <row r="146" ht="17.25" spans="1:12">
      <c r="A146" s="18" t="s">
        <v>188</v>
      </c>
      <c r="B146" s="57">
        <v>8</v>
      </c>
      <c r="C146" s="57">
        <v>7</v>
      </c>
      <c r="D146" s="58"/>
      <c r="E146" s="57"/>
      <c r="F146" s="19">
        <f t="shared" si="9"/>
        <v>1</v>
      </c>
      <c r="G146" s="106" t="s">
        <v>55</v>
      </c>
      <c r="H146" s="98">
        <v>2500</v>
      </c>
      <c r="I146" s="98">
        <v>3500</v>
      </c>
      <c r="J146" s="115" t="s">
        <v>39</v>
      </c>
      <c r="K146" s="110">
        <v>2500</v>
      </c>
      <c r="L146" s="116">
        <v>3000</v>
      </c>
    </row>
    <row r="147" ht="17.25" spans="1:12">
      <c r="A147" s="18" t="s">
        <v>189</v>
      </c>
      <c r="B147" s="57">
        <v>2</v>
      </c>
      <c r="C147" s="57"/>
      <c r="D147" s="58"/>
      <c r="E147" s="57"/>
      <c r="F147" s="19">
        <f t="shared" si="9"/>
        <v>2</v>
      </c>
      <c r="G147" s="106" t="s">
        <v>55</v>
      </c>
      <c r="H147" s="98">
        <v>4000</v>
      </c>
      <c r="I147" s="98">
        <v>5000</v>
      </c>
      <c r="J147" s="115" t="s">
        <v>29</v>
      </c>
      <c r="K147" s="110">
        <v>4600</v>
      </c>
      <c r="L147" s="116">
        <v>5000</v>
      </c>
    </row>
    <row r="148" ht="17.25" spans="1:12">
      <c r="A148" s="18" t="s">
        <v>190</v>
      </c>
      <c r="B148" s="57">
        <v>23</v>
      </c>
      <c r="C148" s="57">
        <v>15</v>
      </c>
      <c r="D148" s="58"/>
      <c r="E148" s="57"/>
      <c r="F148" s="19">
        <f t="shared" si="9"/>
        <v>8</v>
      </c>
      <c r="G148" s="106" t="s">
        <v>57</v>
      </c>
      <c r="H148" s="98">
        <v>2000</v>
      </c>
      <c r="I148" s="98">
        <v>3000</v>
      </c>
      <c r="J148" s="115" t="s">
        <v>39</v>
      </c>
      <c r="K148" s="110">
        <v>2500</v>
      </c>
      <c r="L148" s="116">
        <v>3000</v>
      </c>
    </row>
    <row r="149" ht="17.25" spans="1:12">
      <c r="A149" s="18" t="s">
        <v>182</v>
      </c>
      <c r="B149" s="57">
        <v>7</v>
      </c>
      <c r="C149" s="57">
        <v>1</v>
      </c>
      <c r="D149" s="58"/>
      <c r="E149" s="57"/>
      <c r="F149" s="19">
        <f t="shared" si="9"/>
        <v>6</v>
      </c>
      <c r="G149" s="103" t="s">
        <v>57</v>
      </c>
      <c r="H149" s="104">
        <v>2000</v>
      </c>
      <c r="I149" s="104">
        <v>3000</v>
      </c>
      <c r="J149" s="115" t="s">
        <v>39</v>
      </c>
      <c r="K149" s="110">
        <v>2500</v>
      </c>
      <c r="L149" s="116">
        <v>3000</v>
      </c>
    </row>
    <row r="150" ht="17.25" spans="1:12">
      <c r="A150" s="18" t="s">
        <v>108</v>
      </c>
      <c r="B150" s="57">
        <v>8</v>
      </c>
      <c r="C150" s="57"/>
      <c r="D150" s="58"/>
      <c r="E150" s="57"/>
      <c r="F150" s="19">
        <f t="shared" si="9"/>
        <v>8</v>
      </c>
      <c r="G150" s="106" t="s">
        <v>57</v>
      </c>
      <c r="H150" s="46">
        <v>1800</v>
      </c>
      <c r="I150" s="46">
        <v>2200</v>
      </c>
      <c r="J150" s="115" t="s">
        <v>43</v>
      </c>
      <c r="K150" s="110">
        <v>1800</v>
      </c>
      <c r="L150" s="116">
        <v>2200</v>
      </c>
    </row>
    <row r="151" ht="17.25" spans="1:12">
      <c r="A151" s="18" t="s">
        <v>191</v>
      </c>
      <c r="B151" s="57">
        <v>1</v>
      </c>
      <c r="C151" s="57"/>
      <c r="D151" s="58"/>
      <c r="E151" s="57"/>
      <c r="F151" s="19">
        <f t="shared" si="9"/>
        <v>1</v>
      </c>
      <c r="G151" s="21" t="s">
        <v>81</v>
      </c>
      <c r="H151" s="119">
        <v>8000</v>
      </c>
      <c r="I151" s="119">
        <v>10000</v>
      </c>
      <c r="J151" s="115" t="s">
        <v>23</v>
      </c>
      <c r="K151" s="110">
        <v>10000</v>
      </c>
      <c r="L151" s="116">
        <v>12000</v>
      </c>
    </row>
    <row r="152" ht="17.25" spans="1:12">
      <c r="A152" s="18" t="s">
        <v>192</v>
      </c>
      <c r="B152" s="57">
        <v>2</v>
      </c>
      <c r="C152" s="57"/>
      <c r="D152" s="58"/>
      <c r="E152" s="57"/>
      <c r="F152" s="19">
        <f t="shared" si="9"/>
        <v>2</v>
      </c>
      <c r="G152" s="21" t="s">
        <v>60</v>
      </c>
      <c r="H152" s="120">
        <v>4500</v>
      </c>
      <c r="I152" s="120">
        <v>6000</v>
      </c>
      <c r="J152" s="115" t="s">
        <v>29</v>
      </c>
      <c r="K152" s="110">
        <v>4600</v>
      </c>
      <c r="L152" s="116">
        <v>5000</v>
      </c>
    </row>
    <row r="153" ht="17.25" spans="1:12">
      <c r="A153" s="18" t="s">
        <v>193</v>
      </c>
      <c r="B153" s="57">
        <v>15</v>
      </c>
      <c r="C153" s="57">
        <v>2</v>
      </c>
      <c r="D153" s="58"/>
      <c r="E153" s="57"/>
      <c r="F153" s="19">
        <f t="shared" si="9"/>
        <v>13</v>
      </c>
      <c r="G153" s="106" t="s">
        <v>55</v>
      </c>
      <c r="H153" s="121">
        <v>3500</v>
      </c>
      <c r="I153" s="121">
        <v>4500</v>
      </c>
      <c r="J153" s="115" t="s">
        <v>33</v>
      </c>
      <c r="K153" s="110">
        <v>4000</v>
      </c>
      <c r="L153" s="116">
        <v>4300</v>
      </c>
    </row>
    <row r="154" ht="17.25" spans="1:12">
      <c r="A154" s="18" t="s">
        <v>194</v>
      </c>
      <c r="B154" s="57">
        <v>10</v>
      </c>
      <c r="C154" s="57">
        <v>9</v>
      </c>
      <c r="D154" s="58"/>
      <c r="E154" s="57"/>
      <c r="F154" s="122">
        <f t="shared" si="9"/>
        <v>1</v>
      </c>
      <c r="G154" s="106" t="s">
        <v>55</v>
      </c>
      <c r="H154" s="119">
        <v>3500</v>
      </c>
      <c r="I154" s="119">
        <v>4500</v>
      </c>
      <c r="J154" s="115" t="s">
        <v>37</v>
      </c>
      <c r="K154" s="110">
        <v>3300</v>
      </c>
      <c r="L154" s="116">
        <v>3600</v>
      </c>
    </row>
    <row r="155" ht="17.25" spans="1:12">
      <c r="A155" s="18" t="s">
        <v>195</v>
      </c>
      <c r="B155" s="57">
        <v>4</v>
      </c>
      <c r="C155" s="57">
        <v>1</v>
      </c>
      <c r="D155" s="58"/>
      <c r="E155" s="57"/>
      <c r="F155" s="19">
        <f t="shared" ref="F155:F168" si="10">B155-C155-E155</f>
        <v>3</v>
      </c>
      <c r="G155" s="106" t="s">
        <v>55</v>
      </c>
      <c r="H155" s="121">
        <v>3500</v>
      </c>
      <c r="I155" s="121">
        <v>4500</v>
      </c>
      <c r="J155" s="115" t="s">
        <v>37</v>
      </c>
      <c r="K155" s="110">
        <v>3300</v>
      </c>
      <c r="L155" s="116">
        <v>3600</v>
      </c>
    </row>
    <row r="156" ht="17.25" spans="1:12">
      <c r="A156" s="18" t="s">
        <v>196</v>
      </c>
      <c r="B156" s="57">
        <v>9</v>
      </c>
      <c r="C156" s="57">
        <v>7</v>
      </c>
      <c r="D156" s="58"/>
      <c r="E156" s="57"/>
      <c r="F156" s="19">
        <f t="shared" si="10"/>
        <v>2</v>
      </c>
      <c r="G156" s="106" t="s">
        <v>57</v>
      </c>
      <c r="H156" s="121">
        <v>3500</v>
      </c>
      <c r="I156" s="121">
        <v>4500</v>
      </c>
      <c r="J156" s="115" t="s">
        <v>37</v>
      </c>
      <c r="K156" s="110">
        <v>3300</v>
      </c>
      <c r="L156" s="116">
        <v>3600</v>
      </c>
    </row>
    <row r="157" ht="17.25" spans="1:12">
      <c r="A157" s="18" t="s">
        <v>197</v>
      </c>
      <c r="B157" s="57">
        <v>1</v>
      </c>
      <c r="C157" s="57"/>
      <c r="D157" s="58"/>
      <c r="E157" s="57"/>
      <c r="F157" s="19">
        <f t="shared" si="10"/>
        <v>1</v>
      </c>
      <c r="G157" s="21" t="s">
        <v>81</v>
      </c>
      <c r="H157" s="121">
        <v>6000</v>
      </c>
      <c r="I157" s="121">
        <v>8000</v>
      </c>
      <c r="J157" s="115" t="s">
        <v>23</v>
      </c>
      <c r="K157" s="110">
        <v>10000</v>
      </c>
      <c r="L157" s="116">
        <v>12000</v>
      </c>
    </row>
    <row r="158" ht="17.25" spans="1:12">
      <c r="A158" s="18" t="s">
        <v>198</v>
      </c>
      <c r="B158" s="57">
        <v>3</v>
      </c>
      <c r="C158" s="57"/>
      <c r="D158" s="58"/>
      <c r="E158" s="57"/>
      <c r="F158" s="19">
        <f t="shared" si="10"/>
        <v>3</v>
      </c>
      <c r="G158" s="21" t="s">
        <v>60</v>
      </c>
      <c r="H158" s="121">
        <v>4500</v>
      </c>
      <c r="I158" s="121">
        <v>6000</v>
      </c>
      <c r="J158" s="115" t="s">
        <v>29</v>
      </c>
      <c r="K158" s="110">
        <v>4600</v>
      </c>
      <c r="L158" s="116">
        <v>5000</v>
      </c>
    </row>
    <row r="159" ht="17.25" spans="1:12">
      <c r="A159" s="18" t="s">
        <v>199</v>
      </c>
      <c r="B159" s="57">
        <v>11</v>
      </c>
      <c r="C159" s="57"/>
      <c r="D159" s="58"/>
      <c r="E159" s="57"/>
      <c r="F159" s="19">
        <f t="shared" si="10"/>
        <v>11</v>
      </c>
      <c r="G159" s="106" t="s">
        <v>55</v>
      </c>
      <c r="H159" s="98">
        <v>3500</v>
      </c>
      <c r="I159" s="98">
        <v>4500</v>
      </c>
      <c r="J159" s="115" t="s">
        <v>37</v>
      </c>
      <c r="K159" s="110">
        <v>3300</v>
      </c>
      <c r="L159" s="116">
        <v>3600</v>
      </c>
    </row>
    <row r="160" ht="16.5" customHeight="1" spans="1:12">
      <c r="A160" s="18" t="s">
        <v>200</v>
      </c>
      <c r="B160" s="57">
        <v>1</v>
      </c>
      <c r="C160" s="57"/>
      <c r="D160" s="58"/>
      <c r="E160" s="57"/>
      <c r="F160" s="19">
        <f t="shared" si="10"/>
        <v>1</v>
      </c>
      <c r="G160" s="106" t="s">
        <v>81</v>
      </c>
      <c r="H160" s="98">
        <v>6000</v>
      </c>
      <c r="I160" s="98">
        <v>10000</v>
      </c>
      <c r="J160" s="115" t="s">
        <v>24</v>
      </c>
      <c r="K160" s="110">
        <v>8000</v>
      </c>
      <c r="L160" s="116">
        <v>10000</v>
      </c>
    </row>
    <row r="161" ht="17.25" spans="1:12">
      <c r="A161" s="18" t="s">
        <v>201</v>
      </c>
      <c r="B161" s="57">
        <v>2</v>
      </c>
      <c r="C161" s="57"/>
      <c r="D161" s="58"/>
      <c r="E161" s="57"/>
      <c r="F161" s="19">
        <f t="shared" si="10"/>
        <v>2</v>
      </c>
      <c r="G161" s="106" t="s">
        <v>60</v>
      </c>
      <c r="H161" s="98">
        <v>4500</v>
      </c>
      <c r="I161" s="98">
        <v>6000</v>
      </c>
      <c r="J161" s="115" t="s">
        <v>29</v>
      </c>
      <c r="K161" s="110">
        <v>4600</v>
      </c>
      <c r="L161" s="116">
        <v>5000</v>
      </c>
    </row>
    <row r="162" ht="17.25" spans="1:12">
      <c r="A162" s="18" t="s">
        <v>202</v>
      </c>
      <c r="B162" s="57">
        <v>4</v>
      </c>
      <c r="C162" s="57"/>
      <c r="D162" s="58"/>
      <c r="E162" s="57"/>
      <c r="F162" s="19">
        <f t="shared" si="10"/>
        <v>4</v>
      </c>
      <c r="G162" s="106" t="s">
        <v>57</v>
      </c>
      <c r="H162" s="98">
        <v>1800</v>
      </c>
      <c r="I162" s="98">
        <v>2200</v>
      </c>
      <c r="J162" s="115" t="s">
        <v>43</v>
      </c>
      <c r="K162" s="110">
        <v>1800</v>
      </c>
      <c r="L162" s="116">
        <v>2200</v>
      </c>
    </row>
    <row r="163" ht="17.25" spans="1:12">
      <c r="A163" s="18" t="s">
        <v>203</v>
      </c>
      <c r="B163" s="57">
        <v>4</v>
      </c>
      <c r="C163" s="57">
        <v>1</v>
      </c>
      <c r="D163" s="58"/>
      <c r="E163" s="57"/>
      <c r="F163" s="19">
        <f t="shared" si="10"/>
        <v>3</v>
      </c>
      <c r="G163" s="106" t="s">
        <v>57</v>
      </c>
      <c r="H163" s="98">
        <v>2000</v>
      </c>
      <c r="I163" s="98">
        <v>3000</v>
      </c>
      <c r="J163" s="115" t="s">
        <v>39</v>
      </c>
      <c r="K163" s="110">
        <v>2500</v>
      </c>
      <c r="L163" s="116">
        <v>3000</v>
      </c>
    </row>
    <row r="164" ht="17.25" spans="1:12">
      <c r="A164" s="18" t="s">
        <v>204</v>
      </c>
      <c r="B164" s="57">
        <v>3</v>
      </c>
      <c r="C164" s="57"/>
      <c r="D164" s="109"/>
      <c r="E164" s="57"/>
      <c r="F164" s="19">
        <f t="shared" si="10"/>
        <v>3</v>
      </c>
      <c r="G164" s="106" t="s">
        <v>55</v>
      </c>
      <c r="H164" s="98">
        <v>2500</v>
      </c>
      <c r="I164" s="98">
        <v>3500</v>
      </c>
      <c r="J164" s="115" t="s">
        <v>39</v>
      </c>
      <c r="K164" s="110">
        <v>2500</v>
      </c>
      <c r="L164" s="116">
        <v>3000</v>
      </c>
    </row>
    <row r="165" ht="17.25" spans="1:12">
      <c r="A165" s="18" t="s">
        <v>205</v>
      </c>
      <c r="B165" s="57">
        <v>2</v>
      </c>
      <c r="C165" s="57"/>
      <c r="D165" s="58"/>
      <c r="E165" s="57"/>
      <c r="F165" s="19">
        <f t="shared" si="10"/>
        <v>2</v>
      </c>
      <c r="G165" s="106" t="s">
        <v>55</v>
      </c>
      <c r="H165" s="98">
        <v>3500</v>
      </c>
      <c r="I165" s="98">
        <v>4500</v>
      </c>
      <c r="J165" s="115" t="s">
        <v>37</v>
      </c>
      <c r="K165" s="110">
        <v>3300</v>
      </c>
      <c r="L165" s="116">
        <v>3600</v>
      </c>
    </row>
    <row r="166" ht="17.25" spans="1:12">
      <c r="A166" s="18" t="s">
        <v>206</v>
      </c>
      <c r="B166" s="57">
        <v>5</v>
      </c>
      <c r="C166" s="57"/>
      <c r="D166" s="58"/>
      <c r="E166" s="57"/>
      <c r="F166" s="19">
        <f t="shared" si="10"/>
        <v>5</v>
      </c>
      <c r="G166" s="106" t="s">
        <v>55</v>
      </c>
      <c r="H166" s="98">
        <v>3500</v>
      </c>
      <c r="I166" s="98">
        <v>4500</v>
      </c>
      <c r="J166" s="115" t="s">
        <v>33</v>
      </c>
      <c r="K166" s="110">
        <v>4000</v>
      </c>
      <c r="L166" s="116">
        <v>4300</v>
      </c>
    </row>
    <row r="167" ht="17.25" spans="1:12">
      <c r="A167" s="18" t="s">
        <v>207</v>
      </c>
      <c r="B167" s="57">
        <v>2</v>
      </c>
      <c r="C167" s="57"/>
      <c r="D167" s="109"/>
      <c r="E167" s="57"/>
      <c r="F167" s="19">
        <f t="shared" si="10"/>
        <v>2</v>
      </c>
      <c r="G167" s="103" t="s">
        <v>57</v>
      </c>
      <c r="H167" s="104">
        <v>2000</v>
      </c>
      <c r="I167" s="104">
        <v>3000</v>
      </c>
      <c r="J167" s="115" t="s">
        <v>39</v>
      </c>
      <c r="K167" s="110">
        <v>2500</v>
      </c>
      <c r="L167" s="116">
        <v>3000</v>
      </c>
    </row>
    <row r="168" ht="18.75" spans="1:12">
      <c r="A168" s="28" t="s">
        <v>63</v>
      </c>
      <c r="B168" s="29">
        <f>SUM(B145:B167)</f>
        <v>130</v>
      </c>
      <c r="C168" s="29">
        <f>SUM(C145:C167)</f>
        <v>43</v>
      </c>
      <c r="D168" s="30"/>
      <c r="E168" s="29"/>
      <c r="F168" s="29">
        <f>SUM(F145:F167)</f>
        <v>87</v>
      </c>
      <c r="G168" s="123"/>
      <c r="H168" s="32"/>
      <c r="I168" s="32"/>
      <c r="J168" s="127"/>
      <c r="K168" s="72"/>
      <c r="L168" s="72"/>
    </row>
    <row r="169" ht="17.25" spans="2:6">
      <c r="B169" s="124" t="e">
        <f>#REF!+B10+B21+B31+B44+B59+B62+B77+B94+B99+B107+B119+B143+B168</f>
        <v>#REF!</v>
      </c>
      <c r="C169" s="124" t="e">
        <f>#REF!+C10+C21+C31+C44+C59+C62+C77+C94+C99+C107+C119+C143+C168</f>
        <v>#REF!</v>
      </c>
      <c r="D169" s="125"/>
      <c r="E169" s="126"/>
      <c r="F169" s="124" t="e">
        <f>#REF!+F10+F21+F31+F44+F59+F62+F77+F94+F99+F107+F119+F143+F168</f>
        <v>#REF!</v>
      </c>
    </row>
  </sheetData>
  <autoFilter ref="A2:L169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scale="7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职级管理明细-作废</vt:lpstr>
      <vt:lpstr>邯郸鲲乐湾国际旅游度假区岗位姓名匹配表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Jiaua</cp:lastModifiedBy>
  <dcterms:created xsi:type="dcterms:W3CDTF">2020-05-14T08:30:00Z</dcterms:created>
  <cp:lastPrinted>2024-04-29T09:16:00Z</cp:lastPrinted>
  <dcterms:modified xsi:type="dcterms:W3CDTF">2024-07-19T09:20:40Z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FAE544209DF64765AA7DE8C05109C48B_13</vt:lpwstr>
  </property>
</Properties>
</file>